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10080" windowHeight="11250" activeTab="3"/>
  </bookViews>
  <sheets>
    <sheet name="титул" sheetId="4" r:id="rId1"/>
    <sheet name="ФХД (стр.1)" sheetId="5" r:id="rId2"/>
    <sheet name="ФХД (стр.2)" sheetId="6" r:id="rId3"/>
    <sheet name="№ 34 от 01.01.2024 (стр.2)" sheetId="2" r:id="rId4"/>
    <sheet name="№ 34 от 01.01.2024 (стр.3)" sheetId="3" r:id="rId5"/>
  </sheets>
  <definedNames>
    <definedName name="IS_DOCUMENT" localSheetId="3">'№ 34 от 01.01.2024 (стр.2)'!$A$119</definedName>
    <definedName name="IS_DOCUMENT" localSheetId="4">'№ 34 от 01.01.2024 (стр.3)'!$A$21</definedName>
    <definedName name="IS_DOCUMENT" localSheetId="0">титул!#REF!</definedName>
    <definedName name="IS_DOCUMENT" localSheetId="1">'ФХД (стр.1)'!$A$22</definedName>
    <definedName name="IS_DOCUMENT" localSheetId="2">'ФХД (стр.2)'!$A$24</definedName>
    <definedName name="LAST_CELL" localSheetId="0">титул!#REF!</definedName>
    <definedName name="LAST_CELL" localSheetId="1">'ФХД (стр.1)'!$EW$21</definedName>
    <definedName name="LAST_CELL" localSheetId="2">'ФХД (стр.2)'!$C$23</definedName>
    <definedName name="_xlnm.Print_Area" localSheetId="0">титул!$A$1:$EW$34</definedName>
  </definedNames>
  <calcPr calcId="162913"/>
</workbook>
</file>

<file path=xl/calcChain.xml><?xml version="1.0" encoding="utf-8"?>
<calcChain xmlns="http://schemas.openxmlformats.org/spreadsheetml/2006/main">
  <c r="C7" i="6" l="1"/>
  <c r="A15" i="5"/>
  <c r="BF9" i="3" l="1"/>
  <c r="BE9" i="3"/>
  <c r="BB9" i="3" s="1"/>
  <c r="BD9" i="3"/>
  <c r="BC9" i="3"/>
  <c r="BA9" i="3"/>
  <c r="C20" i="6"/>
  <c r="C12" i="6"/>
  <c r="CX12" i="4"/>
</calcChain>
</file>

<file path=xl/sharedStrings.xml><?xml version="1.0" encoding="utf-8"?>
<sst xmlns="http://schemas.openxmlformats.org/spreadsheetml/2006/main" count="426" uniqueCount="264">
  <si>
    <t/>
  </si>
  <si>
    <t>(подпись)</t>
  </si>
  <si>
    <t>"</t>
  </si>
  <si>
    <t xml:space="preserve"> г.</t>
  </si>
  <si>
    <t>План финансово-хозяйственной деятельности</t>
  </si>
  <si>
    <t>на 2024 год и на плановый период 2025 и 2026 годов</t>
  </si>
  <si>
    <t>КОДЫ</t>
  </si>
  <si>
    <t>Форма по КФД</t>
  </si>
  <si>
    <t>Дата</t>
  </si>
  <si>
    <t>01.01.2024</t>
  </si>
  <si>
    <t>по ОКПО</t>
  </si>
  <si>
    <t>44855062</t>
  </si>
  <si>
    <t>603У2662</t>
  </si>
  <si>
    <t>ИНН/КПП</t>
  </si>
  <si>
    <t>Единица измерения: руб.</t>
  </si>
  <si>
    <t>по ОКЕИ</t>
  </si>
  <si>
    <t>383</t>
  </si>
  <si>
    <t>6161025960/616101001</t>
  </si>
  <si>
    <t>по ОКВ</t>
  </si>
  <si>
    <t>643</t>
  </si>
  <si>
    <t>муниципальное казенное учреждение "Отдел образования Ворошиловского района города Ростова-на-Дону"</t>
  </si>
  <si>
    <t>344038 г.Ростов-на-Дону пр.Ленина, 64/2</t>
  </si>
  <si>
    <t>Таблица 1</t>
  </si>
  <si>
    <t>Показатели финансового состояния учреждения (подразделения)</t>
  </si>
  <si>
    <t>Таблица 2</t>
  </si>
  <si>
    <t>Наименование показателя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</si>
  <si>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</si>
  <si>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</si>
  <si>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</si>
  <si>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</si>
  <si>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</si>
  <si>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КОСГУ</t>
  </si>
  <si>
    <t>Аналитическая группа подвидов доходов/
вида источников</t>
  </si>
  <si>
    <t>КФСР</t>
  </si>
  <si>
    <t>КЦСР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</si>
  <si>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</si>
  <si>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</si>
  <si>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</si>
  <si>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</si>
  <si>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</si>
  <si>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</si>
  <si>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</si>
  <si>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</si>
  <si>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</si>
  <si>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</si>
  <si>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</si>
  <si>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</si>
  <si>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</si>
  <si>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</si>
  <si>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</si>
  <si>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</si>
  <si>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Показатели по поступлениям и выплатам учреждения (подразделения)  на 1 января 2024г.</t>
  </si>
  <si>
    <t>Доходы, всего</t>
  </si>
  <si>
    <t>1000</t>
  </si>
  <si>
    <t>000</t>
  </si>
  <si>
    <t>Доходы от собственности, всего</t>
  </si>
  <si>
    <t>1100</t>
  </si>
  <si>
    <t>из них:</t>
  </si>
  <si>
    <t>Заработная плата</t>
  </si>
  <si>
    <t>Доходы от операционной аренды</t>
  </si>
  <si>
    <t>1110</t>
  </si>
  <si>
    <t>Доходы от оказания услуг, работ,компенсации затрат учреждений, всего</t>
  </si>
  <si>
    <t>1200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</si>
  <si>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</si>
  <si>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</si>
  <si>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потребителей услуг, оказываемых на платной основе</t>
  </si>
  <si>
    <t>1220</t>
  </si>
  <si>
    <t>Доходы от иной, приносящей доход деятельности</t>
  </si>
  <si>
    <t>1230</t>
  </si>
  <si>
    <t>Доходы от компенсации затрат</t>
  </si>
  <si>
    <t>1240</t>
  </si>
  <si>
    <t>Доходы по условным арендным платежам</t>
  </si>
  <si>
    <t>1250</t>
  </si>
  <si>
    <t>Доходы от возмещений Фондом социального страхования Российской Федерации расходов</t>
  </si>
  <si>
    <t>1260</t>
  </si>
  <si>
    <t>Доходы от штрафов, пеней, иных сумм принудительного изъятия</t>
  </si>
  <si>
    <t>1300</t>
  </si>
  <si>
    <t>Доходы от штрафных санкций за нарушение законодательства о закупках и нарушение условий контрактов (договоров)</t>
  </si>
  <si>
    <t>1310</t>
  </si>
  <si>
    <t>Страховые возмещения</t>
  </si>
  <si>
    <t>1320</t>
  </si>
  <si>
    <t>Возмещение ущерба имуществу (за исключением страховых возмещений)</t>
  </si>
  <si>
    <t>1330</t>
  </si>
  <si>
    <t>Прочие доходы от сумм принудительного изъятия</t>
  </si>
  <si>
    <t>1340</t>
  </si>
  <si>
    <t>Безвозмездные денежные поступления, всего</t>
  </si>
  <si>
    <t>1400</t>
  </si>
  <si>
    <t>Субсидии на иные цели</t>
  </si>
  <si>
    <t>1410</t>
  </si>
  <si>
    <t>Целевые субсидии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</si>
  <si>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</si>
  <si>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</si>
  <si>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>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</si>
  <si>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</si>
  <si>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Субсидии на осуществление капитальных вложений</t>
  </si>
  <si>
    <t>Прочие доходы, всего</t>
  </si>
  <si>
    <t>1500</t>
  </si>
  <si>
    <t>Уменьшение стоимости прочих оборотных ценностей (материалов)</t>
  </si>
  <si>
    <t>1510</t>
  </si>
  <si>
    <t>Прочие доходы</t>
  </si>
  <si>
    <t>Прочие поступления</t>
  </si>
  <si>
    <t>1600</t>
  </si>
  <si>
    <t>Увеличение остатков денежных средств за счет возврата дебиторской задолженности прошлых лет</t>
  </si>
  <si>
    <t>1610</t>
  </si>
  <si>
    <t>Выплаты, уменьшающие доход, всего</t>
  </si>
  <si>
    <t>3000</t>
  </si>
  <si>
    <t>Налог на прибыль</t>
  </si>
  <si>
    <t>3010</t>
  </si>
  <si>
    <t>Налог на добавленную стоимость</t>
  </si>
  <si>
    <t>3020</t>
  </si>
  <si>
    <t>Расходы, всего</t>
  </si>
  <si>
    <t>2000</t>
  </si>
  <si>
    <t>Выплаты персоналу, всего</t>
  </si>
  <si>
    <t>2100</t>
  </si>
  <si>
    <t>Оплата труда и начисления на выплату по оплате труда</t>
  </si>
  <si>
    <t>2110</t>
  </si>
  <si>
    <t>111</t>
  </si>
  <si>
    <t>прочие выплаты персоналу, в том числе компенсационного характера</t>
  </si>
  <si>
    <t>2111</t>
  </si>
  <si>
    <t>Социальные пособия и компенсации персоналу в денежной форме</t>
  </si>
  <si>
    <t>112</t>
  </si>
  <si>
    <t>Пособия по социальной помощи, выплачиваемые работодателями, нанимателями бывшим работникам</t>
  </si>
  <si>
    <t>113</t>
  </si>
  <si>
    <t>119</t>
  </si>
  <si>
    <t>Иные выплаты персоналу учреждений, за исключением фонда оплаты труда</t>
  </si>
  <si>
    <t>2120</t>
  </si>
  <si>
    <t>Прочие выплаты</t>
  </si>
  <si>
    <t>2121</t>
  </si>
  <si>
    <t>2122</t>
  </si>
  <si>
    <t>Пенсии, пособия, выплачиваемые работодателями, нанимателями бывшим работникам в денежной форме</t>
  </si>
  <si>
    <t>321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</si>
  <si>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</si>
  <si>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</si>
  <si>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Начисления на выплаты по оплате труда</t>
  </si>
  <si>
    <t>2141</t>
  </si>
  <si>
    <t>Уплата налогов, сборов и иных платежей, всего</t>
  </si>
  <si>
    <t>2300</t>
  </si>
  <si>
    <t>Прочие расходы</t>
  </si>
  <si>
    <t>2310</t>
  </si>
  <si>
    <t>851</t>
  </si>
  <si>
    <t>2320</t>
  </si>
  <si>
    <t>852</t>
  </si>
  <si>
    <t>853</t>
  </si>
  <si>
    <t>уплата прочих налогов, сборов и иных обязательных платежей</t>
  </si>
  <si>
    <t>831</t>
  </si>
  <si>
    <t>Расходы на закупку товаров, работ, услуг, всего</t>
  </si>
  <si>
    <t>2600</t>
  </si>
  <si>
    <t>прочие закупки товаров, работ и услуг</t>
  </si>
  <si>
    <t>2640</t>
  </si>
  <si>
    <t>Услуги связи</t>
  </si>
  <si>
    <t>244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</si>
  <si>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</si>
  <si>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</si>
  <si>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</si>
  <si>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</si>
  <si>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243</t>
  </si>
  <si>
    <t>Прочие работы, услуги</t>
  </si>
  <si>
    <t>Страхование</t>
  </si>
  <si>
    <t>Услуги, работы для целей капитальных вложений</t>
  </si>
  <si>
    <t>Увеличение стоимости основных средств</t>
  </si>
  <si>
    <t>Увеличение стоимости материальных запасов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</si>
  <si>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</si>
  <si>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</si>
  <si>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</si>
  <si>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запасов(материалов)</t>
  </si>
  <si>
    <t>Увеличение стоимости прочих материальных запасов однократного применения</t>
  </si>
  <si>
    <t>360</t>
  </si>
  <si>
    <t>закупка энергетических ресурсов</t>
  </si>
  <si>
    <t>2660</t>
  </si>
  <si>
    <t>247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</si>
  <si>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</si>
  <si>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</si>
  <si>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</si>
  <si>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</si>
  <si>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Иные выплаты текущего характера физическим лицам</t>
  </si>
  <si>
    <t>Прочие налоги, уменьшающие доход</t>
  </si>
  <si>
    <t>3030</t>
  </si>
  <si>
    <t>4000</t>
  </si>
  <si>
    <t>Возврат в бюджет средств субсидии</t>
  </si>
  <si>
    <t>4010</t>
  </si>
  <si>
    <t>Остаток средств на начало года</t>
  </si>
  <si>
    <t>500</t>
  </si>
  <si>
    <t>X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</si>
  <si>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</si>
  <si>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</si>
  <si>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</si>
  <si>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</si>
  <si>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</si>
  <si>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</si>
  <si>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</si>
  <si>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</si>
  <si>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Показатели выплат по расходам на закупку товаров, работ, услуг учреждения (подразделения) на 1 января 2024г.</t>
  </si>
  <si>
    <t xml:space="preserve"> На 2024г. очередной финансовый год</t>
  </si>
  <si>
    <t xml:space="preserve"> На 2025г. 1-ый год планового периода</t>
  </si>
  <si>
    <t xml:space="preserve"> На 2026г. 2-ой год планового периода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</si>
  <si>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</si>
  <si>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</si>
  <si>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</si>
  <si>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</si>
  <si>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</si>
  <si>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</si>
  <si>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на 1 января 2024г.</t>
  </si>
  <si>
    <t>010</t>
  </si>
  <si>
    <t>020</t>
  </si>
  <si>
    <t>030</t>
  </si>
  <si>
    <t>040</t>
  </si>
  <si>
    <t>Таблица 4</t>
  </si>
  <si>
    <t>Справочная информация</t>
  </si>
  <si>
    <t>Сумма (тыс. руб.)</t>
  </si>
  <si>
    <t>Согласовано</t>
  </si>
  <si>
    <t>Утверждаю</t>
  </si>
  <si>
    <t>Начальник</t>
  </si>
  <si>
    <t>Директор</t>
  </si>
  <si>
    <t>(наименование должности уполномоченного лица)</t>
  </si>
  <si>
    <t>МКУ "Отдел образования Ворошиловского района города Ростова-на-Дону"</t>
  </si>
  <si>
    <t>МБОУ "Гимназия № 34"</t>
  </si>
  <si>
    <t>(наименование органа - учредителя (учреждения)</t>
  </si>
  <si>
    <t>И.Ю. Микова</t>
  </si>
  <si>
    <t>И.А. Чередников</t>
  </si>
  <si>
    <t>Наименование государственного</t>
  </si>
  <si>
    <t>муниципальное бюджетное общеобразовательное учреждение                                      города Ростова-на-Дону "Гимназия № 34 имени Чумаченко Д.М."</t>
  </si>
  <si>
    <t>бюджетного учреждения</t>
  </si>
  <si>
    <t>по РУБП/НУБП</t>
  </si>
  <si>
    <t>(подразделения)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</si>
  <si>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</si>
  <si>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</si>
  <si>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</si>
  <si>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</si>
  <si>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</si>
  <si>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"26" декабря 2023 г.</t>
  </si>
  <si>
    <t>26</t>
  </si>
  <si>
    <t>декабря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</si>
  <si>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</si>
  <si>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учреждения:</t>
  </si>
  <si>
    <t xml:space="preserve">Основной целью деятельности МБОУ является осуществление образовательной деятельности по образовательным программам начального общего, основного общего и среднего общего образования по основным общеобразовательным программам. </t>
  </si>
  <si>
    <t>1.2. Виды деятельности государственного бюджетного учреждения:</t>
  </si>
  <si>
    <t>1. Основная деятельность – образовательная:
• 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и (или) государственных образовательных стандартов до момента их отмены;
• реализация дополнительных общеобразовательных программ;
• реализация адаптированных основных общеобразовательных программ;
• организация обучения на дому для детей с ограниченными возможностями здоровья;
• создание условий для обучения нуждающихся в длительном лечении, детей с ограниченными возможностями здоровья, детей-инвалидов;
• проведение промежуточной и итоговой аттестации для обучающихся, в том числе для осуществляющих обучение в форме семейного образования и самообразования;
• предоставление обучающимся начальных знаний об обороне госу¬дарства,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государственными образовательными стандартами до момента их отмены;
• реализация воспитательных программ и направлений воспитатель¬ной работы;
• реализация образовательных услуг по дополнительным образовательным программам, финансируемых за счет средств соответствующего бюджета;
• информационно-библиотечная деятельность;
• предоставление психолого-педагогической и социальной помощи.
2. Консультационная, просветительская деятельность, деятельность в сфере охраны здоровья граждан и иная не противоречащая целям создания МБОУ деятельность, в том числе осуществление организации отдыха и оздоровления обучающихся в каникулярное время.
3. МБОУ могут быть созданы условия для осуществления присмотра и ухода за детьми в группах продленного дня (как на бесплатной, так и на платной основе). Деятельность групп продленного дня регламентируется локальным актом.
4. Платные образовательные услуги с целью создания условий всестороннего удовлетворения образовательных потребностей граждан и насыщения рынка образовательными услугами.</t>
  </si>
  <si>
    <t>1.3. Перечень услуг (работ), осуществляемых в том числе и за плату:</t>
  </si>
  <si>
    <t>1. Реализация основных общеобразовательных программ начального общего образования;</t>
  </si>
  <si>
    <t>2. Реализация основных общеобразовательных программ основного общего образования</t>
  </si>
  <si>
    <t xml:space="preserve">3. Реализация основных общеобразовательных программ среднего  общего образования </t>
  </si>
  <si>
    <t xml:space="preserve">4. Платные образовательные услуги: Ступеньки детства; Пой, играй и изучай английский; Первые шаги в математике; Школа грамотеев; Мастерская правильной речи; Цифроград; Английский в играх; Мой друг компьютер; Словесный конструктор; Театр английской сказки; Геометрический калейдоскоп; Основы риторики; Сказки туманного Альбиона; Математический клуб; Английский вокруг света; Основы журналистики 
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</si>
  <si>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</si>
  <si>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</si>
  <si>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</si>
  <si>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</si>
  <si>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</si>
  <si>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</si>
  <si>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</si>
  <si>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</si>
  <si>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</si>
  <si>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</si>
  <si>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</si>
  <si>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</si>
  <si>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</si>
  <si>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</si>
  <si>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</si>
  <si>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</si>
  <si>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</si>
  <si>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</si>
  <si>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</si>
  <si>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</si>
  <si>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на 01 января 2024г.</t>
  </si>
  <si>
    <t>Расходы на закупки товаров, работ, услуг,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</si>
</sst>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2" borderId="1"/>
    <xf numFmtId="0" fontId="3" fillId="2" borderId="1"/>
  </cellStyleXfs>
  <cellXfs count="130">
    <xf numFmtId="0" fontId="0" fillId="0" borderId="0" xfId="0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/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wrapText="1"/>
    </xf>
    <xf numFmtId="0" fontId="1" fillId="2" borderId="11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 vertical="center"/>
    </xf>
    <xf numFmtId="0" fontId="5" fillId="2" borderId="1" xfId="2" applyFont="1" applyBorder="1" applyAlignment="1" applyProtection="1"/>
    <xf numFmtId="0" fontId="3" fillId="2" borderId="1" xfId="2"/>
    <xf numFmtId="0" fontId="4" fillId="2" borderId="1" xfId="1" applyFont="1" applyBorder="1" applyAlignment="1" applyProtection="1">
      <alignment horizontal="center" vertical="center"/>
    </xf>
    <xf numFmtId="0" fontId="4" fillId="2" borderId="2" xfId="1" applyFont="1" applyBorder="1" applyAlignment="1">
      <alignment vertical="center"/>
    </xf>
    <xf numFmtId="0" fontId="4" fillId="2" borderId="1" xfId="1" applyFont="1" applyBorder="1" applyAlignment="1">
      <alignment vertical="center"/>
    </xf>
    <xf numFmtId="0" fontId="6" fillId="2" borderId="1" xfId="1" applyFont="1" applyBorder="1" applyAlignment="1" applyProtection="1">
      <alignment vertical="center"/>
    </xf>
    <xf numFmtId="0" fontId="4" fillId="2" borderId="1" xfId="1" applyFont="1" applyAlignment="1">
      <alignment horizontal="center" vertical="center"/>
    </xf>
    <xf numFmtId="49" fontId="5" fillId="2" borderId="1" xfId="2" applyNumberFormat="1" applyFont="1" applyBorder="1" applyAlignment="1" applyProtection="1">
      <alignment horizontal="left"/>
    </xf>
    <xf numFmtId="0" fontId="5" fillId="2" borderId="1" xfId="2" applyFont="1" applyBorder="1" applyAlignment="1" applyProtection="1">
      <alignment vertical="top"/>
    </xf>
    <xf numFmtId="0" fontId="5" fillId="2" borderId="1" xfId="2" applyFont="1" applyBorder="1" applyAlignment="1" applyProtection="1">
      <alignment horizontal="right"/>
    </xf>
    <xf numFmtId="49" fontId="5" fillId="2" borderId="1" xfId="2" applyNumberFormat="1" applyFont="1" applyBorder="1" applyAlignment="1" applyProtection="1"/>
    <xf numFmtId="0" fontId="8" fillId="2" borderId="1" xfId="2" applyFont="1" applyBorder="1" applyAlignment="1" applyProtection="1"/>
    <xf numFmtId="0" fontId="8" fillId="2" borderId="1" xfId="2" applyFont="1" applyBorder="1" applyAlignment="1" applyProtection="1">
      <alignment horizontal="right"/>
    </xf>
    <xf numFmtId="49" fontId="8" fillId="2" borderId="1" xfId="2" applyNumberFormat="1" applyFont="1" applyBorder="1" applyAlignment="1" applyProtection="1"/>
    <xf numFmtId="0" fontId="5" fillId="2" borderId="1" xfId="2" applyFont="1" applyBorder="1" applyAlignment="1" applyProtection="1">
      <alignment horizontal="left"/>
    </xf>
    <xf numFmtId="49" fontId="8" fillId="2" borderId="1" xfId="2" applyNumberFormat="1" applyFont="1" applyBorder="1" applyAlignment="1" applyProtection="1">
      <alignment horizontal="center"/>
    </xf>
    <xf numFmtId="0" fontId="5" fillId="2" borderId="15" xfId="2" applyFont="1" applyBorder="1" applyAlignment="1" applyProtection="1"/>
    <xf numFmtId="0" fontId="5" fillId="2" borderId="1" xfId="2" applyFont="1" applyBorder="1" applyAlignment="1" applyProtection="1">
      <alignment horizontal="right" wrapText="1"/>
    </xf>
    <xf numFmtId="0" fontId="5" fillId="2" borderId="1" xfId="2" applyFont="1" applyBorder="1" applyAlignment="1" applyProtection="1">
      <alignment horizontal="left" wrapText="1"/>
    </xf>
    <xf numFmtId="49" fontId="5" fillId="2" borderId="1" xfId="2" applyNumberFormat="1" applyFont="1" applyBorder="1" applyAlignment="1" applyProtection="1">
      <alignment vertical="center"/>
    </xf>
    <xf numFmtId="0" fontId="5" fillId="2" borderId="1" xfId="2" applyFont="1" applyBorder="1" applyAlignment="1" applyProtection="1">
      <alignment vertical="center"/>
    </xf>
    <xf numFmtId="49" fontId="5" fillId="2" borderId="1" xfId="2" applyNumberFormat="1" applyFont="1" applyBorder="1" applyAlignment="1" applyProtection="1">
      <alignment horizontal="right" vertical="center"/>
    </xf>
    <xf numFmtId="0" fontId="5" fillId="2" borderId="1" xfId="2" applyFont="1" applyBorder="1" applyAlignment="1" applyProtection="1">
      <alignment horizontal="right" vertical="center"/>
    </xf>
    <xf numFmtId="0" fontId="5" fillId="2" borderId="1" xfId="2" applyFont="1" applyBorder="1" applyAlignment="1" applyProtection="1">
      <alignment horizontal="left" vertical="center"/>
    </xf>
    <xf numFmtId="49" fontId="5" fillId="2" borderId="1" xfId="2" applyNumberFormat="1" applyFont="1" applyBorder="1" applyAlignment="1" applyProtection="1">
      <alignment horizontal="center" vertical="center"/>
    </xf>
    <xf numFmtId="0" fontId="5" fillId="2" borderId="1" xfId="2" applyFont="1" applyBorder="1" applyAlignment="1" applyProtection="1">
      <alignment wrapText="1"/>
    </xf>
    <xf numFmtId="49" fontId="5" fillId="2" borderId="1" xfId="2" applyNumberFormat="1" applyFont="1" applyBorder="1" applyAlignment="1" applyProtection="1">
      <alignment horizontal="center" vertical="top"/>
    </xf>
    <xf numFmtId="0" fontId="8" fillId="2" borderId="1" xfId="2" applyFont="1" applyBorder="1" applyAlignment="1" applyProtection="1">
      <alignment horizontal="center"/>
    </xf>
    <xf numFmtId="0" fontId="5" fillId="2" borderId="1" xfId="2" applyFont="1" applyBorder="1" applyAlignment="1" applyProtection="1">
      <alignment horizontal="left" vertical="top"/>
    </xf>
    <xf numFmtId="0" fontId="5" fillId="2" borderId="1" xfId="2" applyFont="1" applyBorder="1" applyAlignment="1" applyProtection="1">
      <alignment horizontal="justify"/>
    </xf>
    <xf numFmtId="0" fontId="5" fillId="2" borderId="1" xfId="2" applyFont="1" applyBorder="1" applyAlignment="1" applyProtection="1">
      <alignment horizontal="left" vertical="top" wrapText="1"/>
    </xf>
    <xf numFmtId="0" fontId="9" fillId="2" borderId="1" xfId="2" applyFont="1" applyBorder="1" applyAlignment="1" applyProtection="1"/>
    <xf numFmtId="0" fontId="6" fillId="2" borderId="1" xfId="2" applyFont="1" applyBorder="1" applyAlignment="1" applyProtection="1"/>
    <xf numFmtId="0" fontId="6" fillId="2" borderId="1" xfId="2" applyFont="1" applyBorder="1" applyAlignment="1" applyProtection="1">
      <alignment horizontal="right"/>
    </xf>
    <xf numFmtId="0" fontId="6" fillId="2" borderId="11" xfId="2" applyFont="1" applyBorder="1" applyAlignment="1" applyProtection="1">
      <alignment horizontal="center" vertical="center" wrapText="1"/>
    </xf>
    <xf numFmtId="0" fontId="6" fillId="2" borderId="11" xfId="2" applyFont="1" applyBorder="1" applyAlignment="1" applyProtection="1">
      <alignment horizontal="justify" vertical="center" wrapText="1"/>
    </xf>
    <xf numFmtId="0" fontId="6" fillId="2" borderId="11" xfId="2" applyFont="1" applyBorder="1" applyAlignment="1" applyProtection="1">
      <alignment vertical="center" wrapText="1"/>
    </xf>
    <xf numFmtId="4" fontId="6" fillId="2" borderId="11" xfId="2" applyNumberFormat="1" applyFont="1" applyBorder="1" applyAlignment="1" applyProtection="1">
      <alignment horizontal="center" vertical="center" wrapText="1"/>
    </xf>
    <xf numFmtId="4" fontId="6" fillId="2" borderId="11" xfId="2" applyNumberFormat="1" applyFont="1" applyBorder="1" applyAlignment="1" applyProtection="1">
      <alignment horizontal="justify" vertical="center" wrapText="1"/>
    </xf>
    <xf numFmtId="0" fontId="0" fillId="0" borderId="11" xfId="0" applyBorder="1"/>
    <xf numFmtId="4" fontId="0" fillId="0" borderId="11" xfId="0" applyNumberFormat="1" applyBorder="1"/>
    <xf numFmtId="2" fontId="0" fillId="0" borderId="11" xfId="0" applyNumberFormat="1" applyBorder="1"/>
    <xf numFmtId="0" fontId="0" fillId="0" borderId="11" xfId="0" applyBorder="1" applyAlignment="1">
      <alignment horizontal="center" vertical="center"/>
    </xf>
    <xf numFmtId="49" fontId="5" fillId="2" borderId="7" xfId="2" applyNumberFormat="1" applyFont="1" applyBorder="1" applyAlignment="1" applyProtection="1">
      <alignment horizontal="center" vertical="center"/>
    </xf>
    <xf numFmtId="49" fontId="5" fillId="2" borderId="2" xfId="2" applyNumberFormat="1" applyFont="1" applyBorder="1" applyAlignment="1" applyProtection="1">
      <alignment horizontal="center" vertical="center"/>
    </xf>
    <xf numFmtId="49" fontId="5" fillId="2" borderId="8" xfId="2" applyNumberFormat="1" applyFont="1" applyBorder="1" applyAlignment="1" applyProtection="1">
      <alignment horizontal="center" vertical="center"/>
    </xf>
    <xf numFmtId="49" fontId="5" fillId="2" borderId="1" xfId="2" applyNumberFormat="1" applyFont="1" applyBorder="1" applyAlignment="1" applyProtection="1">
      <alignment horizontal="left" vertical="center"/>
    </xf>
    <xf numFmtId="49" fontId="5" fillId="2" borderId="4" xfId="2" applyNumberFormat="1" applyFont="1" applyBorder="1" applyAlignment="1" applyProtection="1">
      <alignment horizontal="center" vertical="center"/>
    </xf>
    <xf numFmtId="49" fontId="5" fillId="2" borderId="5" xfId="2" applyNumberFormat="1" applyFont="1" applyBorder="1" applyAlignment="1" applyProtection="1">
      <alignment horizontal="center" vertical="center"/>
    </xf>
    <xf numFmtId="49" fontId="5" fillId="2" borderId="6" xfId="2" applyNumberFormat="1" applyFont="1" applyBorder="1" applyAlignment="1" applyProtection="1">
      <alignment horizontal="center" vertical="center"/>
    </xf>
    <xf numFmtId="0" fontId="5" fillId="2" borderId="1" xfId="2" applyFont="1" applyBorder="1" applyAlignment="1" applyProtection="1">
      <alignment horizontal="left" wrapText="1"/>
    </xf>
    <xf numFmtId="49" fontId="5" fillId="2" borderId="4" xfId="2" applyNumberFormat="1" applyFont="1" applyBorder="1" applyAlignment="1" applyProtection="1">
      <alignment horizontal="center"/>
    </xf>
    <xf numFmtId="49" fontId="5" fillId="2" borderId="5" xfId="2" applyNumberFormat="1" applyFont="1" applyBorder="1" applyAlignment="1" applyProtection="1">
      <alignment horizontal="center"/>
    </xf>
    <xf numFmtId="49" fontId="5" fillId="2" borderId="6" xfId="2" applyNumberFormat="1" applyFont="1" applyBorder="1" applyAlignment="1" applyProtection="1">
      <alignment horizontal="center"/>
    </xf>
    <xf numFmtId="0" fontId="5" fillId="2" borderId="1" xfId="2" applyFont="1" applyBorder="1" applyAlignment="1" applyProtection="1">
      <alignment horizontal="left" vertical="center" wrapText="1"/>
    </xf>
    <xf numFmtId="49" fontId="5" fillId="2" borderId="4" xfId="2" applyNumberFormat="1" applyFont="1" applyBorder="1" applyAlignment="1" applyProtection="1">
      <alignment horizontal="center" wrapText="1"/>
    </xf>
    <xf numFmtId="49" fontId="5" fillId="2" borderId="5" xfId="2" applyNumberFormat="1" applyFont="1" applyBorder="1" applyAlignment="1" applyProtection="1">
      <alignment horizontal="center" wrapText="1"/>
    </xf>
    <xf numFmtId="49" fontId="5" fillId="2" borderId="6" xfId="2" applyNumberFormat="1" applyFont="1" applyBorder="1" applyAlignment="1" applyProtection="1">
      <alignment horizontal="center" wrapText="1"/>
    </xf>
    <xf numFmtId="0" fontId="5" fillId="2" borderId="2" xfId="2" applyFont="1" applyBorder="1" applyAlignment="1" applyProtection="1">
      <alignment horizontal="center" vertical="top"/>
    </xf>
    <xf numFmtId="49" fontId="8" fillId="2" borderId="2" xfId="2" applyNumberFormat="1" applyFont="1" applyBorder="1" applyAlignment="1" applyProtection="1">
      <alignment horizontal="center"/>
    </xf>
    <xf numFmtId="0" fontId="8" fillId="2" borderId="2" xfId="2" applyFont="1" applyBorder="1" applyAlignment="1" applyProtection="1">
      <alignment horizontal="center"/>
    </xf>
    <xf numFmtId="0" fontId="6" fillId="2" borderId="1" xfId="1" applyFont="1" applyBorder="1" applyAlignment="1" applyProtection="1">
      <alignment horizontal="center" vertical="center"/>
    </xf>
    <xf numFmtId="0" fontId="4" fillId="2" borderId="1" xfId="1" applyFont="1" applyBorder="1" applyAlignment="1" applyProtection="1">
      <alignment horizontal="left" vertical="center"/>
    </xf>
    <xf numFmtId="0" fontId="4" fillId="2" borderId="1" xfId="1" applyFont="1" applyBorder="1" applyAlignment="1" applyProtection="1">
      <alignment horizontal="right" vertical="center"/>
    </xf>
    <xf numFmtId="0" fontId="7" fillId="2" borderId="1" xfId="2" applyFont="1" applyBorder="1" applyAlignment="1" applyProtection="1">
      <alignment horizontal="center"/>
    </xf>
    <xf numFmtId="0" fontId="4" fillId="2" borderId="1" xfId="1" applyFont="1" applyBorder="1" applyAlignment="1" applyProtection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2" xfId="1" applyFont="1" applyBorder="1" applyAlignment="1" applyProtection="1">
      <alignment horizontal="center" vertical="center" wrapText="1"/>
    </xf>
    <xf numFmtId="0" fontId="4" fillId="2" borderId="2" xfId="1" applyFont="1" applyBorder="1" applyAlignment="1" applyProtection="1">
      <alignment horizontal="center" vertical="center"/>
    </xf>
    <xf numFmtId="0" fontId="5" fillId="2" borderId="1" xfId="2" applyFont="1" applyBorder="1" applyAlignment="1" applyProtection="1">
      <alignment horizontal="left" vertical="top" wrapText="1"/>
    </xf>
    <xf numFmtId="4" fontId="5" fillId="2" borderId="1" xfId="2" applyNumberFormat="1" applyFont="1" applyBorder="1" applyAlignment="1" applyProtection="1">
      <alignment horizontal="left" vertical="top" wrapText="1"/>
    </xf>
    <xf numFmtId="0" fontId="8" fillId="2" borderId="1" xfId="2" applyFont="1" applyBorder="1" applyAlignment="1" applyProtection="1">
      <alignment horizontal="center"/>
    </xf>
    <xf numFmtId="0" fontId="1" fillId="2" borderId="5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vertical="top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5"/>
  <sheetViews>
    <sheetView view="pageBreakPreview" topLeftCell="A4" zoomScaleNormal="90" zoomScaleSheetLayoutView="100" workbookViewId="0">
      <selection activeCell="EZ18" sqref="EZ18"/>
    </sheetView>
  </sheetViews>
  <sheetFormatPr defaultRowHeight="12.75" customHeight="1" x14ac:dyDescent="0.2"/>
  <cols>
    <col min="1" max="33" width="0.85546875" style="22" customWidth="1"/>
    <col min="34" max="34" width="2.42578125" style="22" customWidth="1"/>
    <col min="35" max="127" width="0.85546875" style="22" customWidth="1"/>
    <col min="128" max="128" width="2.7109375" style="22" customWidth="1"/>
    <col min="129" max="153" width="0.85546875" style="22" customWidth="1"/>
    <col min="154" max="256" width="9.140625" style="22"/>
    <col min="257" max="289" width="0.85546875" style="22" customWidth="1"/>
    <col min="290" max="290" width="2.42578125" style="22" customWidth="1"/>
    <col min="291" max="383" width="0.85546875" style="22" customWidth="1"/>
    <col min="384" max="384" width="2.7109375" style="22" customWidth="1"/>
    <col min="385" max="409" width="0.85546875" style="22" customWidth="1"/>
    <col min="410" max="512" width="9.140625" style="22"/>
    <col min="513" max="545" width="0.85546875" style="22" customWidth="1"/>
    <col min="546" max="546" width="2.42578125" style="22" customWidth="1"/>
    <col min="547" max="639" width="0.85546875" style="22" customWidth="1"/>
    <col min="640" max="640" width="2.7109375" style="22" customWidth="1"/>
    <col min="641" max="665" width="0.85546875" style="22" customWidth="1"/>
    <col min="666" max="768" width="9.140625" style="22"/>
    <col min="769" max="801" width="0.85546875" style="22" customWidth="1"/>
    <col min="802" max="802" width="2.42578125" style="22" customWidth="1"/>
    <col min="803" max="895" width="0.85546875" style="22" customWidth="1"/>
    <col min="896" max="896" width="2.7109375" style="22" customWidth="1"/>
    <col min="897" max="921" width="0.85546875" style="22" customWidth="1"/>
    <col min="922" max="1024" width="9.140625" style="22"/>
    <col min="1025" max="1057" width="0.85546875" style="22" customWidth="1"/>
    <col min="1058" max="1058" width="2.42578125" style="22" customWidth="1"/>
    <col min="1059" max="1151" width="0.85546875" style="22" customWidth="1"/>
    <col min="1152" max="1152" width="2.7109375" style="22" customWidth="1"/>
    <col min="1153" max="1177" width="0.85546875" style="22" customWidth="1"/>
    <col min="1178" max="1280" width="9.140625" style="22"/>
    <col min="1281" max="1313" width="0.85546875" style="22" customWidth="1"/>
    <col min="1314" max="1314" width="2.42578125" style="22" customWidth="1"/>
    <col min="1315" max="1407" width="0.85546875" style="22" customWidth="1"/>
    <col min="1408" max="1408" width="2.7109375" style="22" customWidth="1"/>
    <col min="1409" max="1433" width="0.85546875" style="22" customWidth="1"/>
    <col min="1434" max="1536" width="9.140625" style="22"/>
    <col min="1537" max="1569" width="0.85546875" style="22" customWidth="1"/>
    <col min="1570" max="1570" width="2.42578125" style="22" customWidth="1"/>
    <col min="1571" max="1663" width="0.85546875" style="22" customWidth="1"/>
    <col min="1664" max="1664" width="2.7109375" style="22" customWidth="1"/>
    <col min="1665" max="1689" width="0.85546875" style="22" customWidth="1"/>
    <col min="1690" max="1792" width="9.140625" style="22"/>
    <col min="1793" max="1825" width="0.85546875" style="22" customWidth="1"/>
    <col min="1826" max="1826" width="2.42578125" style="22" customWidth="1"/>
    <col min="1827" max="1919" width="0.85546875" style="22" customWidth="1"/>
    <col min="1920" max="1920" width="2.7109375" style="22" customWidth="1"/>
    <col min="1921" max="1945" width="0.85546875" style="22" customWidth="1"/>
    <col min="1946" max="2048" width="9.140625" style="22"/>
    <col min="2049" max="2081" width="0.85546875" style="22" customWidth="1"/>
    <col min="2082" max="2082" width="2.42578125" style="22" customWidth="1"/>
    <col min="2083" max="2175" width="0.85546875" style="22" customWidth="1"/>
    <col min="2176" max="2176" width="2.7109375" style="22" customWidth="1"/>
    <col min="2177" max="2201" width="0.85546875" style="22" customWidth="1"/>
    <col min="2202" max="2304" width="9.140625" style="22"/>
    <col min="2305" max="2337" width="0.85546875" style="22" customWidth="1"/>
    <col min="2338" max="2338" width="2.42578125" style="22" customWidth="1"/>
    <col min="2339" max="2431" width="0.85546875" style="22" customWidth="1"/>
    <col min="2432" max="2432" width="2.7109375" style="22" customWidth="1"/>
    <col min="2433" max="2457" width="0.85546875" style="22" customWidth="1"/>
    <col min="2458" max="2560" width="9.140625" style="22"/>
    <col min="2561" max="2593" width="0.85546875" style="22" customWidth="1"/>
    <col min="2594" max="2594" width="2.42578125" style="22" customWidth="1"/>
    <col min="2595" max="2687" width="0.85546875" style="22" customWidth="1"/>
    <col min="2688" max="2688" width="2.7109375" style="22" customWidth="1"/>
    <col min="2689" max="2713" width="0.85546875" style="22" customWidth="1"/>
    <col min="2714" max="2816" width="9.140625" style="22"/>
    <col min="2817" max="2849" width="0.85546875" style="22" customWidth="1"/>
    <col min="2850" max="2850" width="2.42578125" style="22" customWidth="1"/>
    <col min="2851" max="2943" width="0.85546875" style="22" customWidth="1"/>
    <col min="2944" max="2944" width="2.7109375" style="22" customWidth="1"/>
    <col min="2945" max="2969" width="0.85546875" style="22" customWidth="1"/>
    <col min="2970" max="3072" width="9.140625" style="22"/>
    <col min="3073" max="3105" width="0.85546875" style="22" customWidth="1"/>
    <col min="3106" max="3106" width="2.42578125" style="22" customWidth="1"/>
    <col min="3107" max="3199" width="0.85546875" style="22" customWidth="1"/>
    <col min="3200" max="3200" width="2.7109375" style="22" customWidth="1"/>
    <col min="3201" max="3225" width="0.85546875" style="22" customWidth="1"/>
    <col min="3226" max="3328" width="9.140625" style="22"/>
    <col min="3329" max="3361" width="0.85546875" style="22" customWidth="1"/>
    <col min="3362" max="3362" width="2.42578125" style="22" customWidth="1"/>
    <col min="3363" max="3455" width="0.85546875" style="22" customWidth="1"/>
    <col min="3456" max="3456" width="2.7109375" style="22" customWidth="1"/>
    <col min="3457" max="3481" width="0.85546875" style="22" customWidth="1"/>
    <col min="3482" max="3584" width="9.140625" style="22"/>
    <col min="3585" max="3617" width="0.85546875" style="22" customWidth="1"/>
    <col min="3618" max="3618" width="2.42578125" style="22" customWidth="1"/>
    <col min="3619" max="3711" width="0.85546875" style="22" customWidth="1"/>
    <col min="3712" max="3712" width="2.7109375" style="22" customWidth="1"/>
    <col min="3713" max="3737" width="0.85546875" style="22" customWidth="1"/>
    <col min="3738" max="3840" width="9.140625" style="22"/>
    <col min="3841" max="3873" width="0.85546875" style="22" customWidth="1"/>
    <col min="3874" max="3874" width="2.42578125" style="22" customWidth="1"/>
    <col min="3875" max="3967" width="0.85546875" style="22" customWidth="1"/>
    <col min="3968" max="3968" width="2.7109375" style="22" customWidth="1"/>
    <col min="3969" max="3993" width="0.85546875" style="22" customWidth="1"/>
    <col min="3994" max="4096" width="9.140625" style="22"/>
    <col min="4097" max="4129" width="0.85546875" style="22" customWidth="1"/>
    <col min="4130" max="4130" width="2.42578125" style="22" customWidth="1"/>
    <col min="4131" max="4223" width="0.85546875" style="22" customWidth="1"/>
    <col min="4224" max="4224" width="2.7109375" style="22" customWidth="1"/>
    <col min="4225" max="4249" width="0.85546875" style="22" customWidth="1"/>
    <col min="4250" max="4352" width="9.140625" style="22"/>
    <col min="4353" max="4385" width="0.85546875" style="22" customWidth="1"/>
    <col min="4386" max="4386" width="2.42578125" style="22" customWidth="1"/>
    <col min="4387" max="4479" width="0.85546875" style="22" customWidth="1"/>
    <col min="4480" max="4480" width="2.7109375" style="22" customWidth="1"/>
    <col min="4481" max="4505" width="0.85546875" style="22" customWidth="1"/>
    <col min="4506" max="4608" width="9.140625" style="22"/>
    <col min="4609" max="4641" width="0.85546875" style="22" customWidth="1"/>
    <col min="4642" max="4642" width="2.42578125" style="22" customWidth="1"/>
    <col min="4643" max="4735" width="0.85546875" style="22" customWidth="1"/>
    <col min="4736" max="4736" width="2.7109375" style="22" customWidth="1"/>
    <col min="4737" max="4761" width="0.85546875" style="22" customWidth="1"/>
    <col min="4762" max="4864" width="9.140625" style="22"/>
    <col min="4865" max="4897" width="0.85546875" style="22" customWidth="1"/>
    <col min="4898" max="4898" width="2.42578125" style="22" customWidth="1"/>
    <col min="4899" max="4991" width="0.85546875" style="22" customWidth="1"/>
    <col min="4992" max="4992" width="2.7109375" style="22" customWidth="1"/>
    <col min="4993" max="5017" width="0.85546875" style="22" customWidth="1"/>
    <col min="5018" max="5120" width="9.140625" style="22"/>
    <col min="5121" max="5153" width="0.85546875" style="22" customWidth="1"/>
    <col min="5154" max="5154" width="2.42578125" style="22" customWidth="1"/>
    <col min="5155" max="5247" width="0.85546875" style="22" customWidth="1"/>
    <col min="5248" max="5248" width="2.7109375" style="22" customWidth="1"/>
    <col min="5249" max="5273" width="0.85546875" style="22" customWidth="1"/>
    <col min="5274" max="5376" width="9.140625" style="22"/>
    <col min="5377" max="5409" width="0.85546875" style="22" customWidth="1"/>
    <col min="5410" max="5410" width="2.42578125" style="22" customWidth="1"/>
    <col min="5411" max="5503" width="0.85546875" style="22" customWidth="1"/>
    <col min="5504" max="5504" width="2.7109375" style="22" customWidth="1"/>
    <col min="5505" max="5529" width="0.85546875" style="22" customWidth="1"/>
    <col min="5530" max="5632" width="9.140625" style="22"/>
    <col min="5633" max="5665" width="0.85546875" style="22" customWidth="1"/>
    <col min="5666" max="5666" width="2.42578125" style="22" customWidth="1"/>
    <col min="5667" max="5759" width="0.85546875" style="22" customWidth="1"/>
    <col min="5760" max="5760" width="2.7109375" style="22" customWidth="1"/>
    <col min="5761" max="5785" width="0.85546875" style="22" customWidth="1"/>
    <col min="5786" max="5888" width="9.140625" style="22"/>
    <col min="5889" max="5921" width="0.85546875" style="22" customWidth="1"/>
    <col min="5922" max="5922" width="2.42578125" style="22" customWidth="1"/>
    <col min="5923" max="6015" width="0.85546875" style="22" customWidth="1"/>
    <col min="6016" max="6016" width="2.7109375" style="22" customWidth="1"/>
    <col min="6017" max="6041" width="0.85546875" style="22" customWidth="1"/>
    <col min="6042" max="6144" width="9.140625" style="22"/>
    <col min="6145" max="6177" width="0.85546875" style="22" customWidth="1"/>
    <col min="6178" max="6178" width="2.42578125" style="22" customWidth="1"/>
    <col min="6179" max="6271" width="0.85546875" style="22" customWidth="1"/>
    <col min="6272" max="6272" width="2.7109375" style="22" customWidth="1"/>
    <col min="6273" max="6297" width="0.85546875" style="22" customWidth="1"/>
    <col min="6298" max="6400" width="9.140625" style="22"/>
    <col min="6401" max="6433" width="0.85546875" style="22" customWidth="1"/>
    <col min="6434" max="6434" width="2.42578125" style="22" customWidth="1"/>
    <col min="6435" max="6527" width="0.85546875" style="22" customWidth="1"/>
    <col min="6528" max="6528" width="2.7109375" style="22" customWidth="1"/>
    <col min="6529" max="6553" width="0.85546875" style="22" customWidth="1"/>
    <col min="6554" max="6656" width="9.140625" style="22"/>
    <col min="6657" max="6689" width="0.85546875" style="22" customWidth="1"/>
    <col min="6690" max="6690" width="2.42578125" style="22" customWidth="1"/>
    <col min="6691" max="6783" width="0.85546875" style="22" customWidth="1"/>
    <col min="6784" max="6784" width="2.7109375" style="22" customWidth="1"/>
    <col min="6785" max="6809" width="0.85546875" style="22" customWidth="1"/>
    <col min="6810" max="6912" width="9.140625" style="22"/>
    <col min="6913" max="6945" width="0.85546875" style="22" customWidth="1"/>
    <col min="6946" max="6946" width="2.42578125" style="22" customWidth="1"/>
    <col min="6947" max="7039" width="0.85546875" style="22" customWidth="1"/>
    <col min="7040" max="7040" width="2.7109375" style="22" customWidth="1"/>
    <col min="7041" max="7065" width="0.85546875" style="22" customWidth="1"/>
    <col min="7066" max="7168" width="9.140625" style="22"/>
    <col min="7169" max="7201" width="0.85546875" style="22" customWidth="1"/>
    <col min="7202" max="7202" width="2.42578125" style="22" customWidth="1"/>
    <col min="7203" max="7295" width="0.85546875" style="22" customWidth="1"/>
    <col min="7296" max="7296" width="2.7109375" style="22" customWidth="1"/>
    <col min="7297" max="7321" width="0.85546875" style="22" customWidth="1"/>
    <col min="7322" max="7424" width="9.140625" style="22"/>
    <col min="7425" max="7457" width="0.85546875" style="22" customWidth="1"/>
    <col min="7458" max="7458" width="2.42578125" style="22" customWidth="1"/>
    <col min="7459" max="7551" width="0.85546875" style="22" customWidth="1"/>
    <col min="7552" max="7552" width="2.7109375" style="22" customWidth="1"/>
    <col min="7553" max="7577" width="0.85546875" style="22" customWidth="1"/>
    <col min="7578" max="7680" width="9.140625" style="22"/>
    <col min="7681" max="7713" width="0.85546875" style="22" customWidth="1"/>
    <col min="7714" max="7714" width="2.42578125" style="22" customWidth="1"/>
    <col min="7715" max="7807" width="0.85546875" style="22" customWidth="1"/>
    <col min="7808" max="7808" width="2.7109375" style="22" customWidth="1"/>
    <col min="7809" max="7833" width="0.85546875" style="22" customWidth="1"/>
    <col min="7834" max="7936" width="9.140625" style="22"/>
    <col min="7937" max="7969" width="0.85546875" style="22" customWidth="1"/>
    <col min="7970" max="7970" width="2.42578125" style="22" customWidth="1"/>
    <col min="7971" max="8063" width="0.85546875" style="22" customWidth="1"/>
    <col min="8064" max="8064" width="2.7109375" style="22" customWidth="1"/>
    <col min="8065" max="8089" width="0.85546875" style="22" customWidth="1"/>
    <col min="8090" max="8192" width="9.140625" style="22"/>
    <col min="8193" max="8225" width="0.85546875" style="22" customWidth="1"/>
    <col min="8226" max="8226" width="2.42578125" style="22" customWidth="1"/>
    <col min="8227" max="8319" width="0.85546875" style="22" customWidth="1"/>
    <col min="8320" max="8320" width="2.7109375" style="22" customWidth="1"/>
    <col min="8321" max="8345" width="0.85546875" style="22" customWidth="1"/>
    <col min="8346" max="8448" width="9.140625" style="22"/>
    <col min="8449" max="8481" width="0.85546875" style="22" customWidth="1"/>
    <col min="8482" max="8482" width="2.42578125" style="22" customWidth="1"/>
    <col min="8483" max="8575" width="0.85546875" style="22" customWidth="1"/>
    <col min="8576" max="8576" width="2.7109375" style="22" customWidth="1"/>
    <col min="8577" max="8601" width="0.85546875" style="22" customWidth="1"/>
    <col min="8602" max="8704" width="9.140625" style="22"/>
    <col min="8705" max="8737" width="0.85546875" style="22" customWidth="1"/>
    <col min="8738" max="8738" width="2.42578125" style="22" customWidth="1"/>
    <col min="8739" max="8831" width="0.85546875" style="22" customWidth="1"/>
    <col min="8832" max="8832" width="2.7109375" style="22" customWidth="1"/>
    <col min="8833" max="8857" width="0.85546875" style="22" customWidth="1"/>
    <col min="8858" max="8960" width="9.140625" style="22"/>
    <col min="8961" max="8993" width="0.85546875" style="22" customWidth="1"/>
    <col min="8994" max="8994" width="2.42578125" style="22" customWidth="1"/>
    <col min="8995" max="9087" width="0.85546875" style="22" customWidth="1"/>
    <col min="9088" max="9088" width="2.7109375" style="22" customWidth="1"/>
    <col min="9089" max="9113" width="0.85546875" style="22" customWidth="1"/>
    <col min="9114" max="9216" width="9.140625" style="22"/>
    <col min="9217" max="9249" width="0.85546875" style="22" customWidth="1"/>
    <col min="9250" max="9250" width="2.42578125" style="22" customWidth="1"/>
    <col min="9251" max="9343" width="0.85546875" style="22" customWidth="1"/>
    <col min="9344" max="9344" width="2.7109375" style="22" customWidth="1"/>
    <col min="9345" max="9369" width="0.85546875" style="22" customWidth="1"/>
    <col min="9370" max="9472" width="9.140625" style="22"/>
    <col min="9473" max="9505" width="0.85546875" style="22" customWidth="1"/>
    <col min="9506" max="9506" width="2.42578125" style="22" customWidth="1"/>
    <col min="9507" max="9599" width="0.85546875" style="22" customWidth="1"/>
    <col min="9600" max="9600" width="2.7109375" style="22" customWidth="1"/>
    <col min="9601" max="9625" width="0.85546875" style="22" customWidth="1"/>
    <col min="9626" max="9728" width="9.140625" style="22"/>
    <col min="9729" max="9761" width="0.85546875" style="22" customWidth="1"/>
    <col min="9762" max="9762" width="2.42578125" style="22" customWidth="1"/>
    <col min="9763" max="9855" width="0.85546875" style="22" customWidth="1"/>
    <col min="9856" max="9856" width="2.7109375" style="22" customWidth="1"/>
    <col min="9857" max="9881" width="0.85546875" style="22" customWidth="1"/>
    <col min="9882" max="9984" width="9.140625" style="22"/>
    <col min="9985" max="10017" width="0.85546875" style="22" customWidth="1"/>
    <col min="10018" max="10018" width="2.42578125" style="22" customWidth="1"/>
    <col min="10019" max="10111" width="0.85546875" style="22" customWidth="1"/>
    <col min="10112" max="10112" width="2.7109375" style="22" customWidth="1"/>
    <col min="10113" max="10137" width="0.85546875" style="22" customWidth="1"/>
    <col min="10138" max="10240" width="9.140625" style="22"/>
    <col min="10241" max="10273" width="0.85546875" style="22" customWidth="1"/>
    <col min="10274" max="10274" width="2.42578125" style="22" customWidth="1"/>
    <col min="10275" max="10367" width="0.85546875" style="22" customWidth="1"/>
    <col min="10368" max="10368" width="2.7109375" style="22" customWidth="1"/>
    <col min="10369" max="10393" width="0.85546875" style="22" customWidth="1"/>
    <col min="10394" max="10496" width="9.140625" style="22"/>
    <col min="10497" max="10529" width="0.85546875" style="22" customWidth="1"/>
    <col min="10530" max="10530" width="2.42578125" style="22" customWidth="1"/>
    <col min="10531" max="10623" width="0.85546875" style="22" customWidth="1"/>
    <col min="10624" max="10624" width="2.7109375" style="22" customWidth="1"/>
    <col min="10625" max="10649" width="0.85546875" style="22" customWidth="1"/>
    <col min="10650" max="10752" width="9.140625" style="22"/>
    <col min="10753" max="10785" width="0.85546875" style="22" customWidth="1"/>
    <col min="10786" max="10786" width="2.42578125" style="22" customWidth="1"/>
    <col min="10787" max="10879" width="0.85546875" style="22" customWidth="1"/>
    <col min="10880" max="10880" width="2.7109375" style="22" customWidth="1"/>
    <col min="10881" max="10905" width="0.85546875" style="22" customWidth="1"/>
    <col min="10906" max="11008" width="9.140625" style="22"/>
    <col min="11009" max="11041" width="0.85546875" style="22" customWidth="1"/>
    <col min="11042" max="11042" width="2.42578125" style="22" customWidth="1"/>
    <col min="11043" max="11135" width="0.85546875" style="22" customWidth="1"/>
    <col min="11136" max="11136" width="2.7109375" style="22" customWidth="1"/>
    <col min="11137" max="11161" width="0.85546875" style="22" customWidth="1"/>
    <col min="11162" max="11264" width="9.140625" style="22"/>
    <col min="11265" max="11297" width="0.85546875" style="22" customWidth="1"/>
    <col min="11298" max="11298" width="2.42578125" style="22" customWidth="1"/>
    <col min="11299" max="11391" width="0.85546875" style="22" customWidth="1"/>
    <col min="11392" max="11392" width="2.7109375" style="22" customWidth="1"/>
    <col min="11393" max="11417" width="0.85546875" style="22" customWidth="1"/>
    <col min="11418" max="11520" width="9.140625" style="22"/>
    <col min="11521" max="11553" width="0.85546875" style="22" customWidth="1"/>
    <col min="11554" max="11554" width="2.42578125" style="22" customWidth="1"/>
    <col min="11555" max="11647" width="0.85546875" style="22" customWidth="1"/>
    <col min="11648" max="11648" width="2.7109375" style="22" customWidth="1"/>
    <col min="11649" max="11673" width="0.85546875" style="22" customWidth="1"/>
    <col min="11674" max="11776" width="9.140625" style="22"/>
    <col min="11777" max="11809" width="0.85546875" style="22" customWidth="1"/>
    <col min="11810" max="11810" width="2.42578125" style="22" customWidth="1"/>
    <col min="11811" max="11903" width="0.85546875" style="22" customWidth="1"/>
    <col min="11904" max="11904" width="2.7109375" style="22" customWidth="1"/>
    <col min="11905" max="11929" width="0.85546875" style="22" customWidth="1"/>
    <col min="11930" max="12032" width="9.140625" style="22"/>
    <col min="12033" max="12065" width="0.85546875" style="22" customWidth="1"/>
    <col min="12066" max="12066" width="2.42578125" style="22" customWidth="1"/>
    <col min="12067" max="12159" width="0.85546875" style="22" customWidth="1"/>
    <col min="12160" max="12160" width="2.7109375" style="22" customWidth="1"/>
    <col min="12161" max="12185" width="0.85546875" style="22" customWidth="1"/>
    <col min="12186" max="12288" width="9.140625" style="22"/>
    <col min="12289" max="12321" width="0.85546875" style="22" customWidth="1"/>
    <col min="12322" max="12322" width="2.42578125" style="22" customWidth="1"/>
    <col min="12323" max="12415" width="0.85546875" style="22" customWidth="1"/>
    <col min="12416" max="12416" width="2.7109375" style="22" customWidth="1"/>
    <col min="12417" max="12441" width="0.85546875" style="22" customWidth="1"/>
    <col min="12442" max="12544" width="9.140625" style="22"/>
    <col min="12545" max="12577" width="0.85546875" style="22" customWidth="1"/>
    <col min="12578" max="12578" width="2.42578125" style="22" customWidth="1"/>
    <col min="12579" max="12671" width="0.85546875" style="22" customWidth="1"/>
    <col min="12672" max="12672" width="2.7109375" style="22" customWidth="1"/>
    <col min="12673" max="12697" width="0.85546875" style="22" customWidth="1"/>
    <col min="12698" max="12800" width="9.140625" style="22"/>
    <col min="12801" max="12833" width="0.85546875" style="22" customWidth="1"/>
    <col min="12834" max="12834" width="2.42578125" style="22" customWidth="1"/>
    <col min="12835" max="12927" width="0.85546875" style="22" customWidth="1"/>
    <col min="12928" max="12928" width="2.7109375" style="22" customWidth="1"/>
    <col min="12929" max="12953" width="0.85546875" style="22" customWidth="1"/>
    <col min="12954" max="13056" width="9.140625" style="22"/>
    <col min="13057" max="13089" width="0.85546875" style="22" customWidth="1"/>
    <col min="13090" max="13090" width="2.42578125" style="22" customWidth="1"/>
    <col min="13091" max="13183" width="0.85546875" style="22" customWidth="1"/>
    <col min="13184" max="13184" width="2.7109375" style="22" customWidth="1"/>
    <col min="13185" max="13209" width="0.85546875" style="22" customWidth="1"/>
    <col min="13210" max="13312" width="9.140625" style="22"/>
    <col min="13313" max="13345" width="0.85546875" style="22" customWidth="1"/>
    <col min="13346" max="13346" width="2.42578125" style="22" customWidth="1"/>
    <col min="13347" max="13439" width="0.85546875" style="22" customWidth="1"/>
    <col min="13440" max="13440" width="2.7109375" style="22" customWidth="1"/>
    <col min="13441" max="13465" width="0.85546875" style="22" customWidth="1"/>
    <col min="13466" max="13568" width="9.140625" style="22"/>
    <col min="13569" max="13601" width="0.85546875" style="22" customWidth="1"/>
    <col min="13602" max="13602" width="2.42578125" style="22" customWidth="1"/>
    <col min="13603" max="13695" width="0.85546875" style="22" customWidth="1"/>
    <col min="13696" max="13696" width="2.7109375" style="22" customWidth="1"/>
    <col min="13697" max="13721" width="0.85546875" style="22" customWidth="1"/>
    <col min="13722" max="13824" width="9.140625" style="22"/>
    <col min="13825" max="13857" width="0.85546875" style="22" customWidth="1"/>
    <col min="13858" max="13858" width="2.42578125" style="22" customWidth="1"/>
    <col min="13859" max="13951" width="0.85546875" style="22" customWidth="1"/>
    <col min="13952" max="13952" width="2.7109375" style="22" customWidth="1"/>
    <col min="13953" max="13977" width="0.85546875" style="22" customWidth="1"/>
    <col min="13978" max="14080" width="9.140625" style="22"/>
    <col min="14081" max="14113" width="0.85546875" style="22" customWidth="1"/>
    <col min="14114" max="14114" width="2.42578125" style="22" customWidth="1"/>
    <col min="14115" max="14207" width="0.85546875" style="22" customWidth="1"/>
    <col min="14208" max="14208" width="2.7109375" style="22" customWidth="1"/>
    <col min="14209" max="14233" width="0.85546875" style="22" customWidth="1"/>
    <col min="14234" max="14336" width="9.140625" style="22"/>
    <col min="14337" max="14369" width="0.85546875" style="22" customWidth="1"/>
    <col min="14370" max="14370" width="2.42578125" style="22" customWidth="1"/>
    <col min="14371" max="14463" width="0.85546875" style="22" customWidth="1"/>
    <col min="14464" max="14464" width="2.7109375" style="22" customWidth="1"/>
    <col min="14465" max="14489" width="0.85546875" style="22" customWidth="1"/>
    <col min="14490" max="14592" width="9.140625" style="22"/>
    <col min="14593" max="14625" width="0.85546875" style="22" customWidth="1"/>
    <col min="14626" max="14626" width="2.42578125" style="22" customWidth="1"/>
    <col min="14627" max="14719" width="0.85546875" style="22" customWidth="1"/>
    <col min="14720" max="14720" width="2.7109375" style="22" customWidth="1"/>
    <col min="14721" max="14745" width="0.85546875" style="22" customWidth="1"/>
    <col min="14746" max="14848" width="9.140625" style="22"/>
    <col min="14849" max="14881" width="0.85546875" style="22" customWidth="1"/>
    <col min="14882" max="14882" width="2.42578125" style="22" customWidth="1"/>
    <col min="14883" max="14975" width="0.85546875" style="22" customWidth="1"/>
    <col min="14976" max="14976" width="2.7109375" style="22" customWidth="1"/>
    <col min="14977" max="15001" width="0.85546875" style="22" customWidth="1"/>
    <col min="15002" max="15104" width="9.140625" style="22"/>
    <col min="15105" max="15137" width="0.85546875" style="22" customWidth="1"/>
    <col min="15138" max="15138" width="2.42578125" style="22" customWidth="1"/>
    <col min="15139" max="15231" width="0.85546875" style="22" customWidth="1"/>
    <col min="15232" max="15232" width="2.7109375" style="22" customWidth="1"/>
    <col min="15233" max="15257" width="0.85546875" style="22" customWidth="1"/>
    <col min="15258" max="15360" width="9.140625" style="22"/>
    <col min="15361" max="15393" width="0.85546875" style="22" customWidth="1"/>
    <col min="15394" max="15394" width="2.42578125" style="22" customWidth="1"/>
    <col min="15395" max="15487" width="0.85546875" style="22" customWidth="1"/>
    <col min="15488" max="15488" width="2.7109375" style="22" customWidth="1"/>
    <col min="15489" max="15513" width="0.85546875" style="22" customWidth="1"/>
    <col min="15514" max="15616" width="9.140625" style="22"/>
    <col min="15617" max="15649" width="0.85546875" style="22" customWidth="1"/>
    <col min="15650" max="15650" width="2.42578125" style="22" customWidth="1"/>
    <col min="15651" max="15743" width="0.85546875" style="22" customWidth="1"/>
    <col min="15744" max="15744" width="2.7109375" style="22" customWidth="1"/>
    <col min="15745" max="15769" width="0.85546875" style="22" customWidth="1"/>
    <col min="15770" max="15872" width="9.140625" style="22"/>
    <col min="15873" max="15905" width="0.85546875" style="22" customWidth="1"/>
    <col min="15906" max="15906" width="2.42578125" style="22" customWidth="1"/>
    <col min="15907" max="15999" width="0.85546875" style="22" customWidth="1"/>
    <col min="16000" max="16000" width="2.7109375" style="22" customWidth="1"/>
    <col min="16001" max="16025" width="0.85546875" style="22" customWidth="1"/>
    <col min="16026" max="16128" width="9.140625" style="22"/>
    <col min="16129" max="16161" width="0.85546875" style="22" customWidth="1"/>
    <col min="16162" max="16162" width="2.42578125" style="22" customWidth="1"/>
    <col min="16163" max="16255" width="0.85546875" style="22" customWidth="1"/>
    <col min="16256" max="16256" width="2.7109375" style="22" customWidth="1"/>
    <col min="16257" max="16281" width="0.85546875" style="22" customWidth="1"/>
    <col min="16282" max="16384" width="9.140625" style="22"/>
  </cols>
  <sheetData>
    <row r="1" spans="1:153" ht="15" customHeight="1" x14ac:dyDescent="0.25">
      <c r="A1" s="86" t="s">
        <v>209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86" t="s">
        <v>210</v>
      </c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</row>
    <row r="2" spans="1:153" ht="9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</row>
    <row r="3" spans="1:153" ht="15" customHeight="1" x14ac:dyDescent="0.25">
      <c r="A3" s="89" t="s">
        <v>211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89" t="s">
        <v>212</v>
      </c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</row>
    <row r="4" spans="1:153" ht="15" customHeight="1" x14ac:dyDescent="0.25">
      <c r="A4" s="82" t="s">
        <v>213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82" t="s">
        <v>213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</row>
    <row r="5" spans="1:153" ht="15" customHeight="1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</row>
    <row r="6" spans="1:153" ht="30" customHeight="1" x14ac:dyDescent="0.25">
      <c r="A6" s="88" t="s">
        <v>214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88" t="s">
        <v>215</v>
      </c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</row>
    <row r="7" spans="1:153" ht="15" customHeight="1" x14ac:dyDescent="0.25">
      <c r="A7" s="82" t="s">
        <v>216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82" t="s">
        <v>216</v>
      </c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</row>
    <row r="8" spans="1:153" ht="15" customHeight="1" x14ac:dyDescent="0.25">
      <c r="A8" s="86"/>
      <c r="B8" s="86"/>
      <c r="C8" s="86"/>
      <c r="D8" s="23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86"/>
      <c r="CY8" s="86"/>
      <c r="CZ8" s="86"/>
      <c r="DA8" s="23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</row>
    <row r="9" spans="1:153" ht="1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87" t="s">
        <v>217</v>
      </c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87" t="s">
        <v>218</v>
      </c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</row>
    <row r="10" spans="1:153" ht="15" customHeigh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82" t="s">
        <v>1</v>
      </c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82" t="s">
        <v>1</v>
      </c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</row>
    <row r="11" spans="1:153" ht="15" customHeight="1" x14ac:dyDescent="0.25">
      <c r="A11" s="23"/>
      <c r="B11" s="23"/>
      <c r="C11" s="27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3"/>
      <c r="CY11" s="23"/>
      <c r="CZ11" s="27"/>
      <c r="DA11" s="23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</row>
    <row r="12" spans="1:153" ht="15" customHeight="1" x14ac:dyDescent="0.25">
      <c r="A12" s="83" t="s">
        <v>229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84" t="str">
        <f>A12</f>
        <v>"26" декабря 2023 г.</v>
      </c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</row>
    <row r="13" spans="1:153" ht="15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8"/>
      <c r="ES13" s="21"/>
      <c r="ET13" s="21"/>
      <c r="EU13" s="21"/>
      <c r="EV13" s="21"/>
      <c r="EW13" s="21"/>
    </row>
    <row r="14" spans="1:153" ht="16.5" customHeight="1" x14ac:dyDescent="0.25">
      <c r="A14" s="85" t="s">
        <v>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</row>
    <row r="15" spans="1:153" ht="16.5" customHeight="1" x14ac:dyDescent="0.25">
      <c r="A15" s="85" t="s">
        <v>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</row>
    <row r="16" spans="1:153" ht="15" customHeigh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</row>
    <row r="17" spans="1:153" ht="16.899999999999999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79" t="s">
        <v>6</v>
      </c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</row>
    <row r="18" spans="1:153" ht="16.899999999999999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30"/>
      <c r="CN18" s="2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30" t="s">
        <v>7</v>
      </c>
      <c r="EG18" s="21"/>
      <c r="EH18" s="72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4"/>
    </row>
    <row r="19" spans="1:153" ht="16.899999999999999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2"/>
      <c r="AK19" s="33"/>
      <c r="AL19" s="34"/>
      <c r="AM19" s="34"/>
      <c r="AN19" s="34"/>
      <c r="AO19" s="34"/>
      <c r="AP19" s="32"/>
      <c r="AQ19" s="32"/>
      <c r="AR19" s="32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21"/>
      <c r="BG19" s="33" t="s">
        <v>2</v>
      </c>
      <c r="BH19" s="80" t="s">
        <v>230</v>
      </c>
      <c r="BI19" s="80"/>
      <c r="BJ19" s="80"/>
      <c r="BK19" s="80"/>
      <c r="BL19" s="32" t="s">
        <v>2</v>
      </c>
      <c r="BM19" s="32"/>
      <c r="BN19" s="32"/>
      <c r="BO19" s="80" t="s">
        <v>231</v>
      </c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32"/>
      <c r="CH19" s="81">
        <v>2023</v>
      </c>
      <c r="CI19" s="81"/>
      <c r="CJ19" s="81"/>
      <c r="CK19" s="81"/>
      <c r="CL19" s="81"/>
      <c r="CM19" s="81"/>
      <c r="CN19" s="81"/>
      <c r="CO19" s="32" t="s">
        <v>3</v>
      </c>
      <c r="CP19" s="32"/>
      <c r="CQ19" s="32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9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30" t="s">
        <v>8</v>
      </c>
      <c r="EG19" s="21"/>
      <c r="EH19" s="72" t="s">
        <v>9</v>
      </c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4"/>
    </row>
    <row r="20" spans="1:153" ht="1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33"/>
      <c r="BH20" s="34"/>
      <c r="BI20" s="34"/>
      <c r="BJ20" s="34"/>
      <c r="BK20" s="34"/>
      <c r="BL20" s="32"/>
      <c r="BM20" s="32"/>
      <c r="BN20" s="32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2"/>
      <c r="CH20" s="32"/>
      <c r="CI20" s="32"/>
      <c r="CJ20" s="32"/>
      <c r="CK20" s="34"/>
      <c r="CL20" s="34"/>
      <c r="CM20" s="34"/>
      <c r="CN20" s="34"/>
      <c r="CO20" s="32"/>
      <c r="CP20" s="32"/>
      <c r="CQ20" s="32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9"/>
      <c r="DS20" s="29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30"/>
      <c r="EG20" s="21"/>
      <c r="EH20" s="72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4"/>
    </row>
    <row r="21" spans="1:153" ht="1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9"/>
      <c r="BZ21" s="29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30"/>
      <c r="CN21" s="2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9"/>
      <c r="DS21" s="29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30"/>
      <c r="EG21" s="21"/>
      <c r="EH21" s="72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4"/>
    </row>
    <row r="22" spans="1:153" ht="20.25" customHeight="1" x14ac:dyDescent="0.25">
      <c r="A22" s="35" t="s">
        <v>219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75" t="s">
        <v>220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21"/>
      <c r="DR22" s="29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30" t="s">
        <v>10</v>
      </c>
      <c r="EG22" s="21"/>
      <c r="EH22" s="72" t="s">
        <v>11</v>
      </c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4"/>
    </row>
    <row r="23" spans="1:153" ht="16.899999999999999" customHeight="1" x14ac:dyDescent="0.25">
      <c r="A23" s="35" t="s">
        <v>221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33"/>
      <c r="V23" s="36"/>
      <c r="W23" s="36"/>
      <c r="X23" s="36"/>
      <c r="Y23" s="36"/>
      <c r="Z23" s="32"/>
      <c r="AA23" s="32"/>
      <c r="AB23" s="32"/>
      <c r="AC23" s="21"/>
      <c r="AD23" s="21"/>
      <c r="AE23" s="21"/>
      <c r="AF23" s="21"/>
      <c r="AG23" s="21"/>
      <c r="AH23" s="21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21" t="s">
        <v>222</v>
      </c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37"/>
      <c r="EH23" s="76" t="s">
        <v>12</v>
      </c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8"/>
    </row>
    <row r="24" spans="1:153" ht="16.899999999999999" customHeight="1" x14ac:dyDescent="0.25">
      <c r="A24" s="35" t="s">
        <v>223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21"/>
      <c r="DR24" s="29"/>
      <c r="DS24" s="29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38"/>
      <c r="EG24" s="21"/>
      <c r="EH24" s="72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4"/>
    </row>
    <row r="25" spans="1:153" ht="15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21"/>
      <c r="BU25" s="21"/>
      <c r="BV25" s="21"/>
      <c r="BW25" s="21"/>
      <c r="BX25" s="21"/>
      <c r="BY25" s="29"/>
      <c r="BZ25" s="29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30"/>
      <c r="CN25" s="21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9"/>
      <c r="DS25" s="29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30"/>
      <c r="EG25" s="21"/>
      <c r="EH25" s="64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6"/>
    </row>
    <row r="26" spans="1:153" ht="16.899999999999999" customHeight="1" x14ac:dyDescent="0.2">
      <c r="A26" s="41" t="s">
        <v>13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67" t="s">
        <v>17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2"/>
      <c r="CN26" s="41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3" t="s">
        <v>18</v>
      </c>
      <c r="EG26" s="41"/>
      <c r="EH26" s="68" t="s">
        <v>19</v>
      </c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70"/>
    </row>
    <row r="27" spans="1:153" ht="16.899999999999999" customHeight="1" x14ac:dyDescent="0.2">
      <c r="A27" s="44" t="s">
        <v>14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3"/>
      <c r="CN27" s="41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3" t="s">
        <v>15</v>
      </c>
      <c r="EG27" s="41"/>
      <c r="EH27" s="68" t="s">
        <v>16</v>
      </c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70"/>
    </row>
    <row r="28" spans="1:153" ht="15" x14ac:dyDescent="0.2">
      <c r="A28" s="4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4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</row>
    <row r="29" spans="1:153" ht="16.899999999999999" customHeight="1" x14ac:dyDescent="0.25">
      <c r="A29" s="35" t="s">
        <v>224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21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71" t="s">
        <v>20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</row>
    <row r="30" spans="1:153" ht="16.899999999999999" customHeight="1" x14ac:dyDescent="0.25">
      <c r="A30" s="35" t="s">
        <v>225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21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</row>
    <row r="31" spans="1:153" ht="15" x14ac:dyDescent="0.25">
      <c r="A31" s="3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47"/>
      <c r="CP31" s="47"/>
      <c r="CQ31" s="47"/>
      <c r="CR31" s="47"/>
      <c r="CS31" s="47"/>
      <c r="CT31" s="47"/>
      <c r="CU31" s="47"/>
      <c r="CV31" s="47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</row>
    <row r="32" spans="1:153" ht="16.899999999999999" customHeight="1" x14ac:dyDescent="0.25">
      <c r="A32" s="35" t="s">
        <v>226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71" t="s">
        <v>21</v>
      </c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</row>
    <row r="33" spans="1:153" ht="16.899999999999999" customHeight="1" x14ac:dyDescent="0.25">
      <c r="A33" s="35" t="s">
        <v>227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</row>
    <row r="34" spans="1:153" ht="16.899999999999999" customHeight="1" x14ac:dyDescent="0.25">
      <c r="A34" s="35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</row>
    <row r="35" spans="1:153" ht="15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</row>
  </sheetData>
  <mergeCells count="42">
    <mergeCell ref="A1:AZ1"/>
    <mergeCell ref="CX1:EW1"/>
    <mergeCell ref="A2:AZ2"/>
    <mergeCell ref="CX2:EW2"/>
    <mergeCell ref="A3:AZ3"/>
    <mergeCell ref="CX3:EW3"/>
    <mergeCell ref="A4:AZ4"/>
    <mergeCell ref="CX4:EW4"/>
    <mergeCell ref="A5:AZ5"/>
    <mergeCell ref="CX5:EW5"/>
    <mergeCell ref="A6:AZ6"/>
    <mergeCell ref="CX6:EW6"/>
    <mergeCell ref="A15:EW15"/>
    <mergeCell ref="A7:AZ7"/>
    <mergeCell ref="CX7:EW7"/>
    <mergeCell ref="A8:C8"/>
    <mergeCell ref="CX8:CZ8"/>
    <mergeCell ref="AE9:AZ9"/>
    <mergeCell ref="EB9:EW9"/>
    <mergeCell ref="AE10:AZ10"/>
    <mergeCell ref="EB10:EW10"/>
    <mergeCell ref="A12:AZ12"/>
    <mergeCell ref="CX12:EW12"/>
    <mergeCell ref="A14:EW14"/>
    <mergeCell ref="EH17:EW17"/>
    <mergeCell ref="EH18:EW18"/>
    <mergeCell ref="BH19:BK19"/>
    <mergeCell ref="BO19:CF19"/>
    <mergeCell ref="CH19:CN19"/>
    <mergeCell ref="EH19:EW19"/>
    <mergeCell ref="AS32:EW34"/>
    <mergeCell ref="EH20:EW20"/>
    <mergeCell ref="EH21:EW21"/>
    <mergeCell ref="AI22:DP24"/>
    <mergeCell ref="EH22:EW22"/>
    <mergeCell ref="EH23:EW23"/>
    <mergeCell ref="EH24:EW24"/>
    <mergeCell ref="EH25:EW25"/>
    <mergeCell ref="AI26:BW26"/>
    <mergeCell ref="EH26:EW26"/>
    <mergeCell ref="EH27:EW27"/>
    <mergeCell ref="AS29:EW30"/>
  </mergeCells>
  <pageMargins left="0.39370078740157483" right="0.39370078740157483" top="0.39370078740157483" bottom="0.39370078740157483" header="0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21"/>
  <sheetViews>
    <sheetView view="pageBreakPreview" topLeftCell="A22" zoomScaleNormal="90" zoomScaleSheetLayoutView="100" workbookViewId="0">
      <selection activeCell="A16" sqref="A16"/>
    </sheetView>
  </sheetViews>
  <sheetFormatPr defaultRowHeight="12.75" customHeight="1" x14ac:dyDescent="0.2"/>
  <cols>
    <col min="1" max="127" width="0.85546875" style="22" customWidth="1"/>
    <col min="128" max="128" width="2.7109375" style="22" customWidth="1"/>
    <col min="129" max="152" width="0.85546875" style="22" customWidth="1"/>
    <col min="153" max="153" width="53.5703125" style="22" customWidth="1"/>
    <col min="154" max="256" width="9.140625" style="22"/>
    <col min="257" max="383" width="0.85546875" style="22" customWidth="1"/>
    <col min="384" max="384" width="2.7109375" style="22" customWidth="1"/>
    <col min="385" max="408" width="0.85546875" style="22" customWidth="1"/>
    <col min="409" max="409" width="53.5703125" style="22" customWidth="1"/>
    <col min="410" max="512" width="9.140625" style="22"/>
    <col min="513" max="639" width="0.85546875" style="22" customWidth="1"/>
    <col min="640" max="640" width="2.7109375" style="22" customWidth="1"/>
    <col min="641" max="664" width="0.85546875" style="22" customWidth="1"/>
    <col min="665" max="665" width="53.5703125" style="22" customWidth="1"/>
    <col min="666" max="768" width="9.140625" style="22"/>
    <col min="769" max="895" width="0.85546875" style="22" customWidth="1"/>
    <col min="896" max="896" width="2.7109375" style="22" customWidth="1"/>
    <col min="897" max="920" width="0.85546875" style="22" customWidth="1"/>
    <col min="921" max="921" width="53.5703125" style="22" customWidth="1"/>
    <col min="922" max="1024" width="9.140625" style="22"/>
    <col min="1025" max="1151" width="0.85546875" style="22" customWidth="1"/>
    <col min="1152" max="1152" width="2.7109375" style="22" customWidth="1"/>
    <col min="1153" max="1176" width="0.85546875" style="22" customWidth="1"/>
    <col min="1177" max="1177" width="53.5703125" style="22" customWidth="1"/>
    <col min="1178" max="1280" width="9.140625" style="22"/>
    <col min="1281" max="1407" width="0.85546875" style="22" customWidth="1"/>
    <col min="1408" max="1408" width="2.7109375" style="22" customWidth="1"/>
    <col min="1409" max="1432" width="0.85546875" style="22" customWidth="1"/>
    <col min="1433" max="1433" width="53.5703125" style="22" customWidth="1"/>
    <col min="1434" max="1536" width="9.140625" style="22"/>
    <col min="1537" max="1663" width="0.85546875" style="22" customWidth="1"/>
    <col min="1664" max="1664" width="2.7109375" style="22" customWidth="1"/>
    <col min="1665" max="1688" width="0.85546875" style="22" customWidth="1"/>
    <col min="1689" max="1689" width="53.5703125" style="22" customWidth="1"/>
    <col min="1690" max="1792" width="9.140625" style="22"/>
    <col min="1793" max="1919" width="0.85546875" style="22" customWidth="1"/>
    <col min="1920" max="1920" width="2.7109375" style="22" customWidth="1"/>
    <col min="1921" max="1944" width="0.85546875" style="22" customWidth="1"/>
    <col min="1945" max="1945" width="53.5703125" style="22" customWidth="1"/>
    <col min="1946" max="2048" width="9.140625" style="22"/>
    <col min="2049" max="2175" width="0.85546875" style="22" customWidth="1"/>
    <col min="2176" max="2176" width="2.7109375" style="22" customWidth="1"/>
    <col min="2177" max="2200" width="0.85546875" style="22" customWidth="1"/>
    <col min="2201" max="2201" width="53.5703125" style="22" customWidth="1"/>
    <col min="2202" max="2304" width="9.140625" style="22"/>
    <col min="2305" max="2431" width="0.85546875" style="22" customWidth="1"/>
    <col min="2432" max="2432" width="2.7109375" style="22" customWidth="1"/>
    <col min="2433" max="2456" width="0.85546875" style="22" customWidth="1"/>
    <col min="2457" max="2457" width="53.5703125" style="22" customWidth="1"/>
    <col min="2458" max="2560" width="9.140625" style="22"/>
    <col min="2561" max="2687" width="0.85546875" style="22" customWidth="1"/>
    <col min="2688" max="2688" width="2.7109375" style="22" customWidth="1"/>
    <col min="2689" max="2712" width="0.85546875" style="22" customWidth="1"/>
    <col min="2713" max="2713" width="53.5703125" style="22" customWidth="1"/>
    <col min="2714" max="2816" width="9.140625" style="22"/>
    <col min="2817" max="2943" width="0.85546875" style="22" customWidth="1"/>
    <col min="2944" max="2944" width="2.7109375" style="22" customWidth="1"/>
    <col min="2945" max="2968" width="0.85546875" style="22" customWidth="1"/>
    <col min="2969" max="2969" width="53.5703125" style="22" customWidth="1"/>
    <col min="2970" max="3072" width="9.140625" style="22"/>
    <col min="3073" max="3199" width="0.85546875" style="22" customWidth="1"/>
    <col min="3200" max="3200" width="2.7109375" style="22" customWidth="1"/>
    <col min="3201" max="3224" width="0.85546875" style="22" customWidth="1"/>
    <col min="3225" max="3225" width="53.5703125" style="22" customWidth="1"/>
    <col min="3226" max="3328" width="9.140625" style="22"/>
    <col min="3329" max="3455" width="0.85546875" style="22" customWidth="1"/>
    <col min="3456" max="3456" width="2.7109375" style="22" customWidth="1"/>
    <col min="3457" max="3480" width="0.85546875" style="22" customWidth="1"/>
    <col min="3481" max="3481" width="53.5703125" style="22" customWidth="1"/>
    <col min="3482" max="3584" width="9.140625" style="22"/>
    <col min="3585" max="3711" width="0.85546875" style="22" customWidth="1"/>
    <col min="3712" max="3712" width="2.7109375" style="22" customWidth="1"/>
    <col min="3713" max="3736" width="0.85546875" style="22" customWidth="1"/>
    <col min="3737" max="3737" width="53.5703125" style="22" customWidth="1"/>
    <col min="3738" max="3840" width="9.140625" style="22"/>
    <col min="3841" max="3967" width="0.85546875" style="22" customWidth="1"/>
    <col min="3968" max="3968" width="2.7109375" style="22" customWidth="1"/>
    <col min="3969" max="3992" width="0.85546875" style="22" customWidth="1"/>
    <col min="3993" max="3993" width="53.5703125" style="22" customWidth="1"/>
    <col min="3994" max="4096" width="9.140625" style="22"/>
    <col min="4097" max="4223" width="0.85546875" style="22" customWidth="1"/>
    <col min="4224" max="4224" width="2.7109375" style="22" customWidth="1"/>
    <col min="4225" max="4248" width="0.85546875" style="22" customWidth="1"/>
    <col min="4249" max="4249" width="53.5703125" style="22" customWidth="1"/>
    <col min="4250" max="4352" width="9.140625" style="22"/>
    <col min="4353" max="4479" width="0.85546875" style="22" customWidth="1"/>
    <col min="4480" max="4480" width="2.7109375" style="22" customWidth="1"/>
    <col min="4481" max="4504" width="0.85546875" style="22" customWidth="1"/>
    <col min="4505" max="4505" width="53.5703125" style="22" customWidth="1"/>
    <col min="4506" max="4608" width="9.140625" style="22"/>
    <col min="4609" max="4735" width="0.85546875" style="22" customWidth="1"/>
    <col min="4736" max="4736" width="2.7109375" style="22" customWidth="1"/>
    <col min="4737" max="4760" width="0.85546875" style="22" customWidth="1"/>
    <col min="4761" max="4761" width="53.5703125" style="22" customWidth="1"/>
    <col min="4762" max="4864" width="9.140625" style="22"/>
    <col min="4865" max="4991" width="0.85546875" style="22" customWidth="1"/>
    <col min="4992" max="4992" width="2.7109375" style="22" customWidth="1"/>
    <col min="4993" max="5016" width="0.85546875" style="22" customWidth="1"/>
    <col min="5017" max="5017" width="53.5703125" style="22" customWidth="1"/>
    <col min="5018" max="5120" width="9.140625" style="22"/>
    <col min="5121" max="5247" width="0.85546875" style="22" customWidth="1"/>
    <col min="5248" max="5248" width="2.7109375" style="22" customWidth="1"/>
    <col min="5249" max="5272" width="0.85546875" style="22" customWidth="1"/>
    <col min="5273" max="5273" width="53.5703125" style="22" customWidth="1"/>
    <col min="5274" max="5376" width="9.140625" style="22"/>
    <col min="5377" max="5503" width="0.85546875" style="22" customWidth="1"/>
    <col min="5504" max="5504" width="2.7109375" style="22" customWidth="1"/>
    <col min="5505" max="5528" width="0.85546875" style="22" customWidth="1"/>
    <col min="5529" max="5529" width="53.5703125" style="22" customWidth="1"/>
    <col min="5530" max="5632" width="9.140625" style="22"/>
    <col min="5633" max="5759" width="0.85546875" style="22" customWidth="1"/>
    <col min="5760" max="5760" width="2.7109375" style="22" customWidth="1"/>
    <col min="5761" max="5784" width="0.85546875" style="22" customWidth="1"/>
    <col min="5785" max="5785" width="53.5703125" style="22" customWidth="1"/>
    <col min="5786" max="5888" width="9.140625" style="22"/>
    <col min="5889" max="6015" width="0.85546875" style="22" customWidth="1"/>
    <col min="6016" max="6016" width="2.7109375" style="22" customWidth="1"/>
    <col min="6017" max="6040" width="0.85546875" style="22" customWidth="1"/>
    <col min="6041" max="6041" width="53.5703125" style="22" customWidth="1"/>
    <col min="6042" max="6144" width="9.140625" style="22"/>
    <col min="6145" max="6271" width="0.85546875" style="22" customWidth="1"/>
    <col min="6272" max="6272" width="2.7109375" style="22" customWidth="1"/>
    <col min="6273" max="6296" width="0.85546875" style="22" customWidth="1"/>
    <col min="6297" max="6297" width="53.5703125" style="22" customWidth="1"/>
    <col min="6298" max="6400" width="9.140625" style="22"/>
    <col min="6401" max="6527" width="0.85546875" style="22" customWidth="1"/>
    <col min="6528" max="6528" width="2.7109375" style="22" customWidth="1"/>
    <col min="6529" max="6552" width="0.85546875" style="22" customWidth="1"/>
    <col min="6553" max="6553" width="53.5703125" style="22" customWidth="1"/>
    <col min="6554" max="6656" width="9.140625" style="22"/>
    <col min="6657" max="6783" width="0.85546875" style="22" customWidth="1"/>
    <col min="6784" max="6784" width="2.7109375" style="22" customWidth="1"/>
    <col min="6785" max="6808" width="0.85546875" style="22" customWidth="1"/>
    <col min="6809" max="6809" width="53.5703125" style="22" customWidth="1"/>
    <col min="6810" max="6912" width="9.140625" style="22"/>
    <col min="6913" max="7039" width="0.85546875" style="22" customWidth="1"/>
    <col min="7040" max="7040" width="2.7109375" style="22" customWidth="1"/>
    <col min="7041" max="7064" width="0.85546875" style="22" customWidth="1"/>
    <col min="7065" max="7065" width="53.5703125" style="22" customWidth="1"/>
    <col min="7066" max="7168" width="9.140625" style="22"/>
    <col min="7169" max="7295" width="0.85546875" style="22" customWidth="1"/>
    <col min="7296" max="7296" width="2.7109375" style="22" customWidth="1"/>
    <col min="7297" max="7320" width="0.85546875" style="22" customWidth="1"/>
    <col min="7321" max="7321" width="53.5703125" style="22" customWidth="1"/>
    <col min="7322" max="7424" width="9.140625" style="22"/>
    <col min="7425" max="7551" width="0.85546875" style="22" customWidth="1"/>
    <col min="7552" max="7552" width="2.7109375" style="22" customWidth="1"/>
    <col min="7553" max="7576" width="0.85546875" style="22" customWidth="1"/>
    <col min="7577" max="7577" width="53.5703125" style="22" customWidth="1"/>
    <col min="7578" max="7680" width="9.140625" style="22"/>
    <col min="7681" max="7807" width="0.85546875" style="22" customWidth="1"/>
    <col min="7808" max="7808" width="2.7109375" style="22" customWidth="1"/>
    <col min="7809" max="7832" width="0.85546875" style="22" customWidth="1"/>
    <col min="7833" max="7833" width="53.5703125" style="22" customWidth="1"/>
    <col min="7834" max="7936" width="9.140625" style="22"/>
    <col min="7937" max="8063" width="0.85546875" style="22" customWidth="1"/>
    <col min="8064" max="8064" width="2.7109375" style="22" customWidth="1"/>
    <col min="8065" max="8088" width="0.85546875" style="22" customWidth="1"/>
    <col min="8089" max="8089" width="53.5703125" style="22" customWidth="1"/>
    <col min="8090" max="8192" width="9.140625" style="22"/>
    <col min="8193" max="8319" width="0.85546875" style="22" customWidth="1"/>
    <col min="8320" max="8320" width="2.7109375" style="22" customWidth="1"/>
    <col min="8321" max="8344" width="0.85546875" style="22" customWidth="1"/>
    <col min="8345" max="8345" width="53.5703125" style="22" customWidth="1"/>
    <col min="8346" max="8448" width="9.140625" style="22"/>
    <col min="8449" max="8575" width="0.85546875" style="22" customWidth="1"/>
    <col min="8576" max="8576" width="2.7109375" style="22" customWidth="1"/>
    <col min="8577" max="8600" width="0.85546875" style="22" customWidth="1"/>
    <col min="8601" max="8601" width="53.5703125" style="22" customWidth="1"/>
    <col min="8602" max="8704" width="9.140625" style="22"/>
    <col min="8705" max="8831" width="0.85546875" style="22" customWidth="1"/>
    <col min="8832" max="8832" width="2.7109375" style="22" customWidth="1"/>
    <col min="8833" max="8856" width="0.85546875" style="22" customWidth="1"/>
    <col min="8857" max="8857" width="53.5703125" style="22" customWidth="1"/>
    <col min="8858" max="8960" width="9.140625" style="22"/>
    <col min="8961" max="9087" width="0.85546875" style="22" customWidth="1"/>
    <col min="9088" max="9088" width="2.7109375" style="22" customWidth="1"/>
    <col min="9089" max="9112" width="0.85546875" style="22" customWidth="1"/>
    <col min="9113" max="9113" width="53.5703125" style="22" customWidth="1"/>
    <col min="9114" max="9216" width="9.140625" style="22"/>
    <col min="9217" max="9343" width="0.85546875" style="22" customWidth="1"/>
    <col min="9344" max="9344" width="2.7109375" style="22" customWidth="1"/>
    <col min="9345" max="9368" width="0.85546875" style="22" customWidth="1"/>
    <col min="9369" max="9369" width="53.5703125" style="22" customWidth="1"/>
    <col min="9370" max="9472" width="9.140625" style="22"/>
    <col min="9473" max="9599" width="0.85546875" style="22" customWidth="1"/>
    <col min="9600" max="9600" width="2.7109375" style="22" customWidth="1"/>
    <col min="9601" max="9624" width="0.85546875" style="22" customWidth="1"/>
    <col min="9625" max="9625" width="53.5703125" style="22" customWidth="1"/>
    <col min="9626" max="9728" width="9.140625" style="22"/>
    <col min="9729" max="9855" width="0.85546875" style="22" customWidth="1"/>
    <col min="9856" max="9856" width="2.7109375" style="22" customWidth="1"/>
    <col min="9857" max="9880" width="0.85546875" style="22" customWidth="1"/>
    <col min="9881" max="9881" width="53.5703125" style="22" customWidth="1"/>
    <col min="9882" max="9984" width="9.140625" style="22"/>
    <col min="9985" max="10111" width="0.85546875" style="22" customWidth="1"/>
    <col min="10112" max="10112" width="2.7109375" style="22" customWidth="1"/>
    <col min="10113" max="10136" width="0.85546875" style="22" customWidth="1"/>
    <col min="10137" max="10137" width="53.5703125" style="22" customWidth="1"/>
    <col min="10138" max="10240" width="9.140625" style="22"/>
    <col min="10241" max="10367" width="0.85546875" style="22" customWidth="1"/>
    <col min="10368" max="10368" width="2.7109375" style="22" customWidth="1"/>
    <col min="10369" max="10392" width="0.85546875" style="22" customWidth="1"/>
    <col min="10393" max="10393" width="53.5703125" style="22" customWidth="1"/>
    <col min="10394" max="10496" width="9.140625" style="22"/>
    <col min="10497" max="10623" width="0.85546875" style="22" customWidth="1"/>
    <col min="10624" max="10624" width="2.7109375" style="22" customWidth="1"/>
    <col min="10625" max="10648" width="0.85546875" style="22" customWidth="1"/>
    <col min="10649" max="10649" width="53.5703125" style="22" customWidth="1"/>
    <col min="10650" max="10752" width="9.140625" style="22"/>
    <col min="10753" max="10879" width="0.85546875" style="22" customWidth="1"/>
    <col min="10880" max="10880" width="2.7109375" style="22" customWidth="1"/>
    <col min="10881" max="10904" width="0.85546875" style="22" customWidth="1"/>
    <col min="10905" max="10905" width="53.5703125" style="22" customWidth="1"/>
    <col min="10906" max="11008" width="9.140625" style="22"/>
    <col min="11009" max="11135" width="0.85546875" style="22" customWidth="1"/>
    <col min="11136" max="11136" width="2.7109375" style="22" customWidth="1"/>
    <col min="11137" max="11160" width="0.85546875" style="22" customWidth="1"/>
    <col min="11161" max="11161" width="53.5703125" style="22" customWidth="1"/>
    <col min="11162" max="11264" width="9.140625" style="22"/>
    <col min="11265" max="11391" width="0.85546875" style="22" customWidth="1"/>
    <col min="11392" max="11392" width="2.7109375" style="22" customWidth="1"/>
    <col min="11393" max="11416" width="0.85546875" style="22" customWidth="1"/>
    <col min="11417" max="11417" width="53.5703125" style="22" customWidth="1"/>
    <col min="11418" max="11520" width="9.140625" style="22"/>
    <col min="11521" max="11647" width="0.85546875" style="22" customWidth="1"/>
    <col min="11648" max="11648" width="2.7109375" style="22" customWidth="1"/>
    <col min="11649" max="11672" width="0.85546875" style="22" customWidth="1"/>
    <col min="11673" max="11673" width="53.5703125" style="22" customWidth="1"/>
    <col min="11674" max="11776" width="9.140625" style="22"/>
    <col min="11777" max="11903" width="0.85546875" style="22" customWidth="1"/>
    <col min="11904" max="11904" width="2.7109375" style="22" customWidth="1"/>
    <col min="11905" max="11928" width="0.85546875" style="22" customWidth="1"/>
    <col min="11929" max="11929" width="53.5703125" style="22" customWidth="1"/>
    <col min="11930" max="12032" width="9.140625" style="22"/>
    <col min="12033" max="12159" width="0.85546875" style="22" customWidth="1"/>
    <col min="12160" max="12160" width="2.7109375" style="22" customWidth="1"/>
    <col min="12161" max="12184" width="0.85546875" style="22" customWidth="1"/>
    <col min="12185" max="12185" width="53.5703125" style="22" customWidth="1"/>
    <col min="12186" max="12288" width="9.140625" style="22"/>
    <col min="12289" max="12415" width="0.85546875" style="22" customWidth="1"/>
    <col min="12416" max="12416" width="2.7109375" style="22" customWidth="1"/>
    <col min="12417" max="12440" width="0.85546875" style="22" customWidth="1"/>
    <col min="12441" max="12441" width="53.5703125" style="22" customWidth="1"/>
    <col min="12442" max="12544" width="9.140625" style="22"/>
    <col min="12545" max="12671" width="0.85546875" style="22" customWidth="1"/>
    <col min="12672" max="12672" width="2.7109375" style="22" customWidth="1"/>
    <col min="12673" max="12696" width="0.85546875" style="22" customWidth="1"/>
    <col min="12697" max="12697" width="53.5703125" style="22" customWidth="1"/>
    <col min="12698" max="12800" width="9.140625" style="22"/>
    <col min="12801" max="12927" width="0.85546875" style="22" customWidth="1"/>
    <col min="12928" max="12928" width="2.7109375" style="22" customWidth="1"/>
    <col min="12929" max="12952" width="0.85546875" style="22" customWidth="1"/>
    <col min="12953" max="12953" width="53.5703125" style="22" customWidth="1"/>
    <col min="12954" max="13056" width="9.140625" style="22"/>
    <col min="13057" max="13183" width="0.85546875" style="22" customWidth="1"/>
    <col min="13184" max="13184" width="2.7109375" style="22" customWidth="1"/>
    <col min="13185" max="13208" width="0.85546875" style="22" customWidth="1"/>
    <col min="13209" max="13209" width="53.5703125" style="22" customWidth="1"/>
    <col min="13210" max="13312" width="9.140625" style="22"/>
    <col min="13313" max="13439" width="0.85546875" style="22" customWidth="1"/>
    <col min="13440" max="13440" width="2.7109375" style="22" customWidth="1"/>
    <col min="13441" max="13464" width="0.85546875" style="22" customWidth="1"/>
    <col min="13465" max="13465" width="53.5703125" style="22" customWidth="1"/>
    <col min="13466" max="13568" width="9.140625" style="22"/>
    <col min="13569" max="13695" width="0.85546875" style="22" customWidth="1"/>
    <col min="13696" max="13696" width="2.7109375" style="22" customWidth="1"/>
    <col min="13697" max="13720" width="0.85546875" style="22" customWidth="1"/>
    <col min="13721" max="13721" width="53.5703125" style="22" customWidth="1"/>
    <col min="13722" max="13824" width="9.140625" style="22"/>
    <col min="13825" max="13951" width="0.85546875" style="22" customWidth="1"/>
    <col min="13952" max="13952" width="2.7109375" style="22" customWidth="1"/>
    <col min="13953" max="13976" width="0.85546875" style="22" customWidth="1"/>
    <col min="13977" max="13977" width="53.5703125" style="22" customWidth="1"/>
    <col min="13978" max="14080" width="9.140625" style="22"/>
    <col min="14081" max="14207" width="0.85546875" style="22" customWidth="1"/>
    <col min="14208" max="14208" width="2.7109375" style="22" customWidth="1"/>
    <col min="14209" max="14232" width="0.85546875" style="22" customWidth="1"/>
    <col min="14233" max="14233" width="53.5703125" style="22" customWidth="1"/>
    <col min="14234" max="14336" width="9.140625" style="22"/>
    <col min="14337" max="14463" width="0.85546875" style="22" customWidth="1"/>
    <col min="14464" max="14464" width="2.7109375" style="22" customWidth="1"/>
    <col min="14465" max="14488" width="0.85546875" style="22" customWidth="1"/>
    <col min="14489" max="14489" width="53.5703125" style="22" customWidth="1"/>
    <col min="14490" max="14592" width="9.140625" style="22"/>
    <col min="14593" max="14719" width="0.85546875" style="22" customWidth="1"/>
    <col min="14720" max="14720" width="2.7109375" style="22" customWidth="1"/>
    <col min="14721" max="14744" width="0.85546875" style="22" customWidth="1"/>
    <col min="14745" max="14745" width="53.5703125" style="22" customWidth="1"/>
    <col min="14746" max="14848" width="9.140625" style="22"/>
    <col min="14849" max="14975" width="0.85546875" style="22" customWidth="1"/>
    <col min="14976" max="14976" width="2.7109375" style="22" customWidth="1"/>
    <col min="14977" max="15000" width="0.85546875" style="22" customWidth="1"/>
    <col min="15001" max="15001" width="53.5703125" style="22" customWidth="1"/>
    <col min="15002" max="15104" width="9.140625" style="22"/>
    <col min="15105" max="15231" width="0.85546875" style="22" customWidth="1"/>
    <col min="15232" max="15232" width="2.7109375" style="22" customWidth="1"/>
    <col min="15233" max="15256" width="0.85546875" style="22" customWidth="1"/>
    <col min="15257" max="15257" width="53.5703125" style="22" customWidth="1"/>
    <col min="15258" max="15360" width="9.140625" style="22"/>
    <col min="15361" max="15487" width="0.85546875" style="22" customWidth="1"/>
    <col min="15488" max="15488" width="2.7109375" style="22" customWidth="1"/>
    <col min="15489" max="15512" width="0.85546875" style="22" customWidth="1"/>
    <col min="15513" max="15513" width="53.5703125" style="22" customWidth="1"/>
    <col min="15514" max="15616" width="9.140625" style="22"/>
    <col min="15617" max="15743" width="0.85546875" style="22" customWidth="1"/>
    <col min="15744" max="15744" width="2.7109375" style="22" customWidth="1"/>
    <col min="15745" max="15768" width="0.85546875" style="22" customWidth="1"/>
    <col min="15769" max="15769" width="53.5703125" style="22" customWidth="1"/>
    <col min="15770" max="15872" width="9.140625" style="22"/>
    <col min="15873" max="15999" width="0.85546875" style="22" customWidth="1"/>
    <col min="16000" max="16000" width="2.7109375" style="22" customWidth="1"/>
    <col min="16001" max="16024" width="0.85546875" style="22" customWidth="1"/>
    <col min="16025" max="16025" width="53.5703125" style="22" customWidth="1"/>
    <col min="16026" max="16128" width="9.140625" style="22"/>
    <col min="16129" max="16255" width="0.85546875" style="22" customWidth="1"/>
    <col min="16256" max="16256" width="2.7109375" style="22" customWidth="1"/>
    <col min="16257" max="16280" width="0.85546875" style="22" customWidth="1"/>
    <col min="16281" max="16281" width="53.5703125" style="22" customWidth="1"/>
    <col min="16282" max="16384" width="9.140625" style="22"/>
  </cols>
  <sheetData>
    <row r="1" spans="1:153" ht="16.899999999999999" customHeight="1" x14ac:dyDescent="0.2">
      <c r="A1" s="92" t="s">
        <v>232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</row>
    <row r="2" spans="1:153" ht="14.25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</row>
    <row r="3" spans="1:153" ht="15" x14ac:dyDescent="0.25">
      <c r="A3" s="49" t="s">
        <v>233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</row>
    <row r="4" spans="1:153" ht="31.5" customHeight="1" x14ac:dyDescent="0.2">
      <c r="A4" s="90" t="s">
        <v>234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</row>
    <row r="5" spans="1:153" ht="18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</row>
    <row r="6" spans="1:153" ht="18" customHeight="1" x14ac:dyDescent="0.25">
      <c r="A6" s="49" t="s">
        <v>235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</row>
    <row r="7" spans="1:153" ht="294.75" customHeight="1" x14ac:dyDescent="0.2">
      <c r="A7" s="90" t="s">
        <v>236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</row>
    <row r="8" spans="1:153" ht="15" x14ac:dyDescent="0.25">
      <c r="A8" s="49" t="s">
        <v>237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</row>
    <row r="9" spans="1:153" ht="15" x14ac:dyDescent="0.25">
      <c r="A9" s="90" t="s">
        <v>238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</row>
    <row r="10" spans="1:153" ht="15" x14ac:dyDescent="0.25">
      <c r="A10" s="90" t="s">
        <v>239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</row>
    <row r="11" spans="1:153" ht="15" x14ac:dyDescent="0.25">
      <c r="A11" s="90" t="s">
        <v>240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</row>
    <row r="12" spans="1:153" ht="46.5" customHeight="1" x14ac:dyDescent="0.2">
      <c r="A12" s="90" t="s">
        <v>241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</row>
    <row r="13" spans="1:153" ht="15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</row>
    <row r="14" spans="1:153" ht="15" x14ac:dyDescent="0.2">
      <c r="A14" s="49" t="s">
        <v>242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</row>
    <row r="15" spans="1:153" ht="15" x14ac:dyDescent="0.2">
      <c r="A15" s="91">
        <f>'ФХД (стр.2)'!C8</f>
        <v>24604634.280000001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</row>
    <row r="16" spans="1:153" ht="15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</row>
    <row r="17" spans="1:153" ht="15" x14ac:dyDescent="0.2">
      <c r="A17" s="49" t="s">
        <v>243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</row>
    <row r="18" spans="1:153" ht="15" x14ac:dyDescent="0.2">
      <c r="A18" s="91">
        <v>54095445.289999999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</row>
    <row r="19" spans="1:153" ht="15" x14ac:dyDescent="0.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</row>
    <row r="20" spans="1:153" ht="15" x14ac:dyDescent="0.2">
      <c r="A20" s="49" t="s">
        <v>244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</row>
    <row r="21" spans="1:153" ht="12.75" customHeight="1" x14ac:dyDescent="0.2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</row>
  </sheetData>
  <mergeCells count="11">
    <mergeCell ref="A11:DD11"/>
    <mergeCell ref="A1:DD1"/>
    <mergeCell ref="A4:EW4"/>
    <mergeCell ref="A7:EW7"/>
    <mergeCell ref="A9:DD9"/>
    <mergeCell ref="A10:DD10"/>
    <mergeCell ref="A12:EW12"/>
    <mergeCell ref="A13:DD13"/>
    <mergeCell ref="A15:DD15"/>
    <mergeCell ref="A18:DD18"/>
    <mergeCell ref="A21:DD21"/>
  </mergeCells>
  <pageMargins left="0.39370078740157483" right="0.39370078740157483" top="0.39370078740157483" bottom="0.39370078740157483" header="0" footer="0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zoomScaleNormal="100" zoomScaleSheetLayoutView="100" workbookViewId="0">
      <selection activeCell="C8" sqref="C8"/>
    </sheetView>
  </sheetViews>
  <sheetFormatPr defaultRowHeight="12.75" customHeight="1" x14ac:dyDescent="0.2"/>
  <cols>
    <col min="1" max="1" width="6.28515625" style="22" customWidth="1"/>
    <col min="2" max="2" width="62.42578125" style="22" customWidth="1"/>
    <col min="3" max="3" width="26.28515625" style="22" customWidth="1"/>
    <col min="4" max="256" width="9.140625" style="22"/>
    <col min="257" max="257" width="6.28515625" style="22" customWidth="1"/>
    <col min="258" max="258" width="62.42578125" style="22" customWidth="1"/>
    <col min="259" max="259" width="26.28515625" style="22" customWidth="1"/>
    <col min="260" max="512" width="9.140625" style="22"/>
    <col min="513" max="513" width="6.28515625" style="22" customWidth="1"/>
    <col min="514" max="514" width="62.42578125" style="22" customWidth="1"/>
    <col min="515" max="515" width="26.28515625" style="22" customWidth="1"/>
    <col min="516" max="768" width="9.140625" style="22"/>
    <col min="769" max="769" width="6.28515625" style="22" customWidth="1"/>
    <col min="770" max="770" width="62.42578125" style="22" customWidth="1"/>
    <col min="771" max="771" width="26.28515625" style="22" customWidth="1"/>
    <col min="772" max="1024" width="9.140625" style="22"/>
    <col min="1025" max="1025" width="6.28515625" style="22" customWidth="1"/>
    <col min="1026" max="1026" width="62.42578125" style="22" customWidth="1"/>
    <col min="1027" max="1027" width="26.28515625" style="22" customWidth="1"/>
    <col min="1028" max="1280" width="9.140625" style="22"/>
    <col min="1281" max="1281" width="6.28515625" style="22" customWidth="1"/>
    <col min="1282" max="1282" width="62.42578125" style="22" customWidth="1"/>
    <col min="1283" max="1283" width="26.28515625" style="22" customWidth="1"/>
    <col min="1284" max="1536" width="9.140625" style="22"/>
    <col min="1537" max="1537" width="6.28515625" style="22" customWidth="1"/>
    <col min="1538" max="1538" width="62.42578125" style="22" customWidth="1"/>
    <col min="1539" max="1539" width="26.28515625" style="22" customWidth="1"/>
    <col min="1540" max="1792" width="9.140625" style="22"/>
    <col min="1793" max="1793" width="6.28515625" style="22" customWidth="1"/>
    <col min="1794" max="1794" width="62.42578125" style="22" customWidth="1"/>
    <col min="1795" max="1795" width="26.28515625" style="22" customWidth="1"/>
    <col min="1796" max="2048" width="9.140625" style="22"/>
    <col min="2049" max="2049" width="6.28515625" style="22" customWidth="1"/>
    <col min="2050" max="2050" width="62.42578125" style="22" customWidth="1"/>
    <col min="2051" max="2051" width="26.28515625" style="22" customWidth="1"/>
    <col min="2052" max="2304" width="9.140625" style="22"/>
    <col min="2305" max="2305" width="6.28515625" style="22" customWidth="1"/>
    <col min="2306" max="2306" width="62.42578125" style="22" customWidth="1"/>
    <col min="2307" max="2307" width="26.28515625" style="22" customWidth="1"/>
    <col min="2308" max="2560" width="9.140625" style="22"/>
    <col min="2561" max="2561" width="6.28515625" style="22" customWidth="1"/>
    <col min="2562" max="2562" width="62.42578125" style="22" customWidth="1"/>
    <col min="2563" max="2563" width="26.28515625" style="22" customWidth="1"/>
    <col min="2564" max="2816" width="9.140625" style="22"/>
    <col min="2817" max="2817" width="6.28515625" style="22" customWidth="1"/>
    <col min="2818" max="2818" width="62.42578125" style="22" customWidth="1"/>
    <col min="2819" max="2819" width="26.28515625" style="22" customWidth="1"/>
    <col min="2820" max="3072" width="9.140625" style="22"/>
    <col min="3073" max="3073" width="6.28515625" style="22" customWidth="1"/>
    <col min="3074" max="3074" width="62.42578125" style="22" customWidth="1"/>
    <col min="3075" max="3075" width="26.28515625" style="22" customWidth="1"/>
    <col min="3076" max="3328" width="9.140625" style="22"/>
    <col min="3329" max="3329" width="6.28515625" style="22" customWidth="1"/>
    <col min="3330" max="3330" width="62.42578125" style="22" customWidth="1"/>
    <col min="3331" max="3331" width="26.28515625" style="22" customWidth="1"/>
    <col min="3332" max="3584" width="9.140625" style="22"/>
    <col min="3585" max="3585" width="6.28515625" style="22" customWidth="1"/>
    <col min="3586" max="3586" width="62.42578125" style="22" customWidth="1"/>
    <col min="3587" max="3587" width="26.28515625" style="22" customWidth="1"/>
    <col min="3588" max="3840" width="9.140625" style="22"/>
    <col min="3841" max="3841" width="6.28515625" style="22" customWidth="1"/>
    <col min="3842" max="3842" width="62.42578125" style="22" customWidth="1"/>
    <col min="3843" max="3843" width="26.28515625" style="22" customWidth="1"/>
    <col min="3844" max="4096" width="9.140625" style="22"/>
    <col min="4097" max="4097" width="6.28515625" style="22" customWidth="1"/>
    <col min="4098" max="4098" width="62.42578125" style="22" customWidth="1"/>
    <col min="4099" max="4099" width="26.28515625" style="22" customWidth="1"/>
    <col min="4100" max="4352" width="9.140625" style="22"/>
    <col min="4353" max="4353" width="6.28515625" style="22" customWidth="1"/>
    <col min="4354" max="4354" width="62.42578125" style="22" customWidth="1"/>
    <col min="4355" max="4355" width="26.28515625" style="22" customWidth="1"/>
    <col min="4356" max="4608" width="9.140625" style="22"/>
    <col min="4609" max="4609" width="6.28515625" style="22" customWidth="1"/>
    <col min="4610" max="4610" width="62.42578125" style="22" customWidth="1"/>
    <col min="4611" max="4611" width="26.28515625" style="22" customWidth="1"/>
    <col min="4612" max="4864" width="9.140625" style="22"/>
    <col min="4865" max="4865" width="6.28515625" style="22" customWidth="1"/>
    <col min="4866" max="4866" width="62.42578125" style="22" customWidth="1"/>
    <col min="4867" max="4867" width="26.28515625" style="22" customWidth="1"/>
    <col min="4868" max="5120" width="9.140625" style="22"/>
    <col min="5121" max="5121" width="6.28515625" style="22" customWidth="1"/>
    <col min="5122" max="5122" width="62.42578125" style="22" customWidth="1"/>
    <col min="5123" max="5123" width="26.28515625" style="22" customWidth="1"/>
    <col min="5124" max="5376" width="9.140625" style="22"/>
    <col min="5377" max="5377" width="6.28515625" style="22" customWidth="1"/>
    <col min="5378" max="5378" width="62.42578125" style="22" customWidth="1"/>
    <col min="5379" max="5379" width="26.28515625" style="22" customWidth="1"/>
    <col min="5380" max="5632" width="9.140625" style="22"/>
    <col min="5633" max="5633" width="6.28515625" style="22" customWidth="1"/>
    <col min="5634" max="5634" width="62.42578125" style="22" customWidth="1"/>
    <col min="5635" max="5635" width="26.28515625" style="22" customWidth="1"/>
    <col min="5636" max="5888" width="9.140625" style="22"/>
    <col min="5889" max="5889" width="6.28515625" style="22" customWidth="1"/>
    <col min="5890" max="5890" width="62.42578125" style="22" customWidth="1"/>
    <col min="5891" max="5891" width="26.28515625" style="22" customWidth="1"/>
    <col min="5892" max="6144" width="9.140625" style="22"/>
    <col min="6145" max="6145" width="6.28515625" style="22" customWidth="1"/>
    <col min="6146" max="6146" width="62.42578125" style="22" customWidth="1"/>
    <col min="6147" max="6147" width="26.28515625" style="22" customWidth="1"/>
    <col min="6148" max="6400" width="9.140625" style="22"/>
    <col min="6401" max="6401" width="6.28515625" style="22" customWidth="1"/>
    <col min="6402" max="6402" width="62.42578125" style="22" customWidth="1"/>
    <col min="6403" max="6403" width="26.28515625" style="22" customWidth="1"/>
    <col min="6404" max="6656" width="9.140625" style="22"/>
    <col min="6657" max="6657" width="6.28515625" style="22" customWidth="1"/>
    <col min="6658" max="6658" width="62.42578125" style="22" customWidth="1"/>
    <col min="6659" max="6659" width="26.28515625" style="22" customWidth="1"/>
    <col min="6660" max="6912" width="9.140625" style="22"/>
    <col min="6913" max="6913" width="6.28515625" style="22" customWidth="1"/>
    <col min="6914" max="6914" width="62.42578125" style="22" customWidth="1"/>
    <col min="6915" max="6915" width="26.28515625" style="22" customWidth="1"/>
    <col min="6916" max="7168" width="9.140625" style="22"/>
    <col min="7169" max="7169" width="6.28515625" style="22" customWidth="1"/>
    <col min="7170" max="7170" width="62.42578125" style="22" customWidth="1"/>
    <col min="7171" max="7171" width="26.28515625" style="22" customWidth="1"/>
    <col min="7172" max="7424" width="9.140625" style="22"/>
    <col min="7425" max="7425" width="6.28515625" style="22" customWidth="1"/>
    <col min="7426" max="7426" width="62.42578125" style="22" customWidth="1"/>
    <col min="7427" max="7427" width="26.28515625" style="22" customWidth="1"/>
    <col min="7428" max="7680" width="9.140625" style="22"/>
    <col min="7681" max="7681" width="6.28515625" style="22" customWidth="1"/>
    <col min="7682" max="7682" width="62.42578125" style="22" customWidth="1"/>
    <col min="7683" max="7683" width="26.28515625" style="22" customWidth="1"/>
    <col min="7684" max="7936" width="9.140625" style="22"/>
    <col min="7937" max="7937" width="6.28515625" style="22" customWidth="1"/>
    <col min="7938" max="7938" width="62.42578125" style="22" customWidth="1"/>
    <col min="7939" max="7939" width="26.28515625" style="22" customWidth="1"/>
    <col min="7940" max="8192" width="9.140625" style="22"/>
    <col min="8193" max="8193" width="6.28515625" style="22" customWidth="1"/>
    <col min="8194" max="8194" width="62.42578125" style="22" customWidth="1"/>
    <col min="8195" max="8195" width="26.28515625" style="22" customWidth="1"/>
    <col min="8196" max="8448" width="9.140625" style="22"/>
    <col min="8449" max="8449" width="6.28515625" style="22" customWidth="1"/>
    <col min="8450" max="8450" width="62.42578125" style="22" customWidth="1"/>
    <col min="8451" max="8451" width="26.28515625" style="22" customWidth="1"/>
    <col min="8452" max="8704" width="9.140625" style="22"/>
    <col min="8705" max="8705" width="6.28515625" style="22" customWidth="1"/>
    <col min="8706" max="8706" width="62.42578125" style="22" customWidth="1"/>
    <col min="8707" max="8707" width="26.28515625" style="22" customWidth="1"/>
    <col min="8708" max="8960" width="9.140625" style="22"/>
    <col min="8961" max="8961" width="6.28515625" style="22" customWidth="1"/>
    <col min="8962" max="8962" width="62.42578125" style="22" customWidth="1"/>
    <col min="8963" max="8963" width="26.28515625" style="22" customWidth="1"/>
    <col min="8964" max="9216" width="9.140625" style="22"/>
    <col min="9217" max="9217" width="6.28515625" style="22" customWidth="1"/>
    <col min="9218" max="9218" width="62.42578125" style="22" customWidth="1"/>
    <col min="9219" max="9219" width="26.28515625" style="22" customWidth="1"/>
    <col min="9220" max="9472" width="9.140625" style="22"/>
    <col min="9473" max="9473" width="6.28515625" style="22" customWidth="1"/>
    <col min="9474" max="9474" width="62.42578125" style="22" customWidth="1"/>
    <col min="9475" max="9475" width="26.28515625" style="22" customWidth="1"/>
    <col min="9476" max="9728" width="9.140625" style="22"/>
    <col min="9729" max="9729" width="6.28515625" style="22" customWidth="1"/>
    <col min="9730" max="9730" width="62.42578125" style="22" customWidth="1"/>
    <col min="9731" max="9731" width="26.28515625" style="22" customWidth="1"/>
    <col min="9732" max="9984" width="9.140625" style="22"/>
    <col min="9985" max="9985" width="6.28515625" style="22" customWidth="1"/>
    <col min="9986" max="9986" width="62.42578125" style="22" customWidth="1"/>
    <col min="9987" max="9987" width="26.28515625" style="22" customWidth="1"/>
    <col min="9988" max="10240" width="9.140625" style="22"/>
    <col min="10241" max="10241" width="6.28515625" style="22" customWidth="1"/>
    <col min="10242" max="10242" width="62.42578125" style="22" customWidth="1"/>
    <col min="10243" max="10243" width="26.28515625" style="22" customWidth="1"/>
    <col min="10244" max="10496" width="9.140625" style="22"/>
    <col min="10497" max="10497" width="6.28515625" style="22" customWidth="1"/>
    <col min="10498" max="10498" width="62.42578125" style="22" customWidth="1"/>
    <col min="10499" max="10499" width="26.28515625" style="22" customWidth="1"/>
    <col min="10500" max="10752" width="9.140625" style="22"/>
    <col min="10753" max="10753" width="6.28515625" style="22" customWidth="1"/>
    <col min="10754" max="10754" width="62.42578125" style="22" customWidth="1"/>
    <col min="10755" max="10755" width="26.28515625" style="22" customWidth="1"/>
    <col min="10756" max="11008" width="9.140625" style="22"/>
    <col min="11009" max="11009" width="6.28515625" style="22" customWidth="1"/>
    <col min="11010" max="11010" width="62.42578125" style="22" customWidth="1"/>
    <col min="11011" max="11011" width="26.28515625" style="22" customWidth="1"/>
    <col min="11012" max="11264" width="9.140625" style="22"/>
    <col min="11265" max="11265" width="6.28515625" style="22" customWidth="1"/>
    <col min="11266" max="11266" width="62.42578125" style="22" customWidth="1"/>
    <col min="11267" max="11267" width="26.28515625" style="22" customWidth="1"/>
    <col min="11268" max="11520" width="9.140625" style="22"/>
    <col min="11521" max="11521" width="6.28515625" style="22" customWidth="1"/>
    <col min="11522" max="11522" width="62.42578125" style="22" customWidth="1"/>
    <col min="11523" max="11523" width="26.28515625" style="22" customWidth="1"/>
    <col min="11524" max="11776" width="9.140625" style="22"/>
    <col min="11777" max="11777" width="6.28515625" style="22" customWidth="1"/>
    <col min="11778" max="11778" width="62.42578125" style="22" customWidth="1"/>
    <col min="11779" max="11779" width="26.28515625" style="22" customWidth="1"/>
    <col min="11780" max="12032" width="9.140625" style="22"/>
    <col min="12033" max="12033" width="6.28515625" style="22" customWidth="1"/>
    <col min="12034" max="12034" width="62.42578125" style="22" customWidth="1"/>
    <col min="12035" max="12035" width="26.28515625" style="22" customWidth="1"/>
    <col min="12036" max="12288" width="9.140625" style="22"/>
    <col min="12289" max="12289" width="6.28515625" style="22" customWidth="1"/>
    <col min="12290" max="12290" width="62.42578125" style="22" customWidth="1"/>
    <col min="12291" max="12291" width="26.28515625" style="22" customWidth="1"/>
    <col min="12292" max="12544" width="9.140625" style="22"/>
    <col min="12545" max="12545" width="6.28515625" style="22" customWidth="1"/>
    <col min="12546" max="12546" width="62.42578125" style="22" customWidth="1"/>
    <col min="12547" max="12547" width="26.28515625" style="22" customWidth="1"/>
    <col min="12548" max="12800" width="9.140625" style="22"/>
    <col min="12801" max="12801" width="6.28515625" style="22" customWidth="1"/>
    <col min="12802" max="12802" width="62.42578125" style="22" customWidth="1"/>
    <col min="12803" max="12803" width="26.28515625" style="22" customWidth="1"/>
    <col min="12804" max="13056" width="9.140625" style="22"/>
    <col min="13057" max="13057" width="6.28515625" style="22" customWidth="1"/>
    <col min="13058" max="13058" width="62.42578125" style="22" customWidth="1"/>
    <col min="13059" max="13059" width="26.28515625" style="22" customWidth="1"/>
    <col min="13060" max="13312" width="9.140625" style="22"/>
    <col min="13313" max="13313" width="6.28515625" style="22" customWidth="1"/>
    <col min="13314" max="13314" width="62.42578125" style="22" customWidth="1"/>
    <col min="13315" max="13315" width="26.28515625" style="22" customWidth="1"/>
    <col min="13316" max="13568" width="9.140625" style="22"/>
    <col min="13569" max="13569" width="6.28515625" style="22" customWidth="1"/>
    <col min="13570" max="13570" width="62.42578125" style="22" customWidth="1"/>
    <col min="13571" max="13571" width="26.28515625" style="22" customWidth="1"/>
    <col min="13572" max="13824" width="9.140625" style="22"/>
    <col min="13825" max="13825" width="6.28515625" style="22" customWidth="1"/>
    <col min="13826" max="13826" width="62.42578125" style="22" customWidth="1"/>
    <col min="13827" max="13827" width="26.28515625" style="22" customWidth="1"/>
    <col min="13828" max="14080" width="9.140625" style="22"/>
    <col min="14081" max="14081" width="6.28515625" style="22" customWidth="1"/>
    <col min="14082" max="14082" width="62.42578125" style="22" customWidth="1"/>
    <col min="14083" max="14083" width="26.28515625" style="22" customWidth="1"/>
    <col min="14084" max="14336" width="9.140625" style="22"/>
    <col min="14337" max="14337" width="6.28515625" style="22" customWidth="1"/>
    <col min="14338" max="14338" width="62.42578125" style="22" customWidth="1"/>
    <col min="14339" max="14339" width="26.28515625" style="22" customWidth="1"/>
    <col min="14340" max="14592" width="9.140625" style="22"/>
    <col min="14593" max="14593" width="6.28515625" style="22" customWidth="1"/>
    <col min="14594" max="14594" width="62.42578125" style="22" customWidth="1"/>
    <col min="14595" max="14595" width="26.28515625" style="22" customWidth="1"/>
    <col min="14596" max="14848" width="9.140625" style="22"/>
    <col min="14849" max="14849" width="6.28515625" style="22" customWidth="1"/>
    <col min="14850" max="14850" width="62.42578125" style="22" customWidth="1"/>
    <col min="14851" max="14851" width="26.28515625" style="22" customWidth="1"/>
    <col min="14852" max="15104" width="9.140625" style="22"/>
    <col min="15105" max="15105" width="6.28515625" style="22" customWidth="1"/>
    <col min="15106" max="15106" width="62.42578125" style="22" customWidth="1"/>
    <col min="15107" max="15107" width="26.28515625" style="22" customWidth="1"/>
    <col min="15108" max="15360" width="9.140625" style="22"/>
    <col min="15361" max="15361" width="6.28515625" style="22" customWidth="1"/>
    <col min="15362" max="15362" width="62.42578125" style="22" customWidth="1"/>
    <col min="15363" max="15363" width="26.28515625" style="22" customWidth="1"/>
    <col min="15364" max="15616" width="9.140625" style="22"/>
    <col min="15617" max="15617" width="6.28515625" style="22" customWidth="1"/>
    <col min="15618" max="15618" width="62.42578125" style="22" customWidth="1"/>
    <col min="15619" max="15619" width="26.28515625" style="22" customWidth="1"/>
    <col min="15620" max="15872" width="9.140625" style="22"/>
    <col min="15873" max="15873" width="6.28515625" style="22" customWidth="1"/>
    <col min="15874" max="15874" width="62.42578125" style="22" customWidth="1"/>
    <col min="15875" max="15875" width="26.28515625" style="22" customWidth="1"/>
    <col min="15876" max="16128" width="9.140625" style="22"/>
    <col min="16129" max="16129" width="6.28515625" style="22" customWidth="1"/>
    <col min="16130" max="16130" width="62.42578125" style="22" customWidth="1"/>
    <col min="16131" max="16131" width="26.28515625" style="22" customWidth="1"/>
    <col min="16132" max="16384" width="9.140625" style="22"/>
  </cols>
  <sheetData>
    <row r="1" spans="1:3" ht="12.75" customHeight="1" x14ac:dyDescent="0.2">
      <c r="A1" s="53"/>
      <c r="B1" s="53"/>
      <c r="C1" s="54" t="s">
        <v>22</v>
      </c>
    </row>
    <row r="2" spans="1:3" ht="14.25" customHeight="1" x14ac:dyDescent="0.2">
      <c r="A2" s="53"/>
      <c r="B2" s="92" t="s">
        <v>23</v>
      </c>
      <c r="C2" s="92"/>
    </row>
    <row r="3" spans="1:3" ht="14.25" customHeight="1" x14ac:dyDescent="0.2">
      <c r="A3" s="53"/>
      <c r="B3" s="92" t="s">
        <v>262</v>
      </c>
      <c r="C3" s="92"/>
    </row>
    <row r="4" spans="1:3" ht="12.75" customHeight="1" x14ac:dyDescent="0.2">
      <c r="A4" s="53"/>
      <c r="B4" s="53"/>
      <c r="C4" s="53"/>
    </row>
    <row r="5" spans="1:3" ht="12.75" customHeight="1" x14ac:dyDescent="0.2">
      <c r="A5" s="55" t="s">
        <v>245</v>
      </c>
      <c r="B5" s="55" t="s">
        <v>25</v>
      </c>
      <c r="C5" s="55" t="s">
        <v>246</v>
      </c>
    </row>
    <row r="6" spans="1:3" ht="12.75" customHeight="1" x14ac:dyDescent="0.2">
      <c r="A6" s="55">
        <v>1</v>
      </c>
      <c r="B6" s="55">
        <v>2</v>
      </c>
      <c r="C6" s="55">
        <v>3</v>
      </c>
    </row>
    <row r="7" spans="1:3" ht="12.75" customHeight="1" x14ac:dyDescent="0.2">
      <c r="A7" s="56"/>
      <c r="B7" s="57" t="s">
        <v>247</v>
      </c>
      <c r="C7" s="58">
        <f>C8+C10+34840110.53</f>
        <v>73281967.189999998</v>
      </c>
    </row>
    <row r="8" spans="1:3" ht="25.5" customHeight="1" x14ac:dyDescent="0.2">
      <c r="A8" s="57"/>
      <c r="B8" s="57" t="s">
        <v>248</v>
      </c>
      <c r="C8" s="58">
        <v>24604634.280000001</v>
      </c>
    </row>
    <row r="9" spans="1:3" ht="12.75" customHeight="1" x14ac:dyDescent="0.2">
      <c r="A9" s="56"/>
      <c r="B9" s="57" t="s">
        <v>249</v>
      </c>
      <c r="C9" s="58">
        <v>8479186.9100000001</v>
      </c>
    </row>
    <row r="10" spans="1:3" ht="12.75" customHeight="1" x14ac:dyDescent="0.2">
      <c r="A10" s="56"/>
      <c r="B10" s="57" t="s">
        <v>250</v>
      </c>
      <c r="C10" s="58">
        <v>13837222.380000001</v>
      </c>
    </row>
    <row r="11" spans="1:3" ht="12.75" customHeight="1" x14ac:dyDescent="0.2">
      <c r="A11" s="56"/>
      <c r="B11" s="57" t="s">
        <v>249</v>
      </c>
      <c r="C11" s="58">
        <v>3352232.72</v>
      </c>
    </row>
    <row r="12" spans="1:3" ht="12.75" customHeight="1" x14ac:dyDescent="0.2">
      <c r="A12" s="56"/>
      <c r="B12" s="57" t="s">
        <v>251</v>
      </c>
      <c r="C12" s="58">
        <f>C13</f>
        <v>0</v>
      </c>
    </row>
    <row r="13" spans="1:3" ht="25.5" customHeight="1" x14ac:dyDescent="0.2">
      <c r="A13" s="57"/>
      <c r="B13" s="57" t="s">
        <v>252</v>
      </c>
      <c r="C13" s="58">
        <v>0</v>
      </c>
    </row>
    <row r="14" spans="1:3" ht="25.5" customHeight="1" x14ac:dyDescent="0.2">
      <c r="A14" s="57"/>
      <c r="B14" s="57" t="s">
        <v>253</v>
      </c>
      <c r="C14" s="58">
        <v>0</v>
      </c>
    </row>
    <row r="15" spans="1:3" ht="12.75" customHeight="1" x14ac:dyDescent="0.2">
      <c r="A15" s="56"/>
      <c r="B15" s="56"/>
      <c r="C15" s="59"/>
    </row>
    <row r="16" spans="1:3" ht="25.5" customHeight="1" x14ac:dyDescent="0.2">
      <c r="A16" s="56"/>
      <c r="B16" s="57" t="s">
        <v>254</v>
      </c>
      <c r="C16" s="58">
        <v>0</v>
      </c>
    </row>
    <row r="17" spans="1:3" ht="12.75" customHeight="1" x14ac:dyDescent="0.2">
      <c r="A17" s="56"/>
      <c r="B17" s="57" t="s">
        <v>255</v>
      </c>
      <c r="C17" s="58">
        <v>0</v>
      </c>
    </row>
    <row r="18" spans="1:3" ht="12.75" customHeight="1" x14ac:dyDescent="0.2">
      <c r="A18" s="56"/>
      <c r="B18" s="57" t="s">
        <v>256</v>
      </c>
      <c r="C18" s="58">
        <v>0</v>
      </c>
    </row>
    <row r="19" spans="1:3" ht="12.75" customHeight="1" x14ac:dyDescent="0.2">
      <c r="A19" s="56"/>
      <c r="B19" s="57" t="s">
        <v>257</v>
      </c>
      <c r="C19" s="58">
        <v>0</v>
      </c>
    </row>
    <row r="20" spans="1:3" ht="12.75" customHeight="1" x14ac:dyDescent="0.2">
      <c r="A20" s="56"/>
      <c r="B20" s="57" t="s">
        <v>258</v>
      </c>
      <c r="C20" s="58">
        <f>C21+C22</f>
        <v>0</v>
      </c>
    </row>
    <row r="21" spans="1:3" ht="25.5" customHeight="1" x14ac:dyDescent="0.2">
      <c r="A21" s="56"/>
      <c r="B21" s="57" t="s">
        <v>259</v>
      </c>
      <c r="C21" s="58">
        <v>0</v>
      </c>
    </row>
    <row r="22" spans="1:3" ht="12.75" customHeight="1" x14ac:dyDescent="0.2">
      <c r="A22" s="56"/>
      <c r="B22" s="57" t="s">
        <v>260</v>
      </c>
      <c r="C22" s="58">
        <v>0</v>
      </c>
    </row>
    <row r="23" spans="1:3" ht="25.5" customHeight="1" x14ac:dyDescent="0.2">
      <c r="A23" s="56"/>
      <c r="B23" s="57" t="s">
        <v>261</v>
      </c>
      <c r="C23" s="58">
        <v>0</v>
      </c>
    </row>
  </sheetData>
  <mergeCells count="2">
    <mergeCell ref="B2:C2"/>
    <mergeCell ref="B3:C3"/>
  </mergeCells>
  <pageMargins left="0.7" right="0.7" top="0.75" bottom="0.75" header="0.3" footer="0.3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K119"/>
  <sheetViews>
    <sheetView tabSelected="1" view="pageBreakPreview" zoomScaleNormal="100" zoomScaleSheetLayoutView="100" workbookViewId="0">
      <selection activeCell="CB5" sqref="CB5:CB7"/>
    </sheetView>
  </sheetViews>
  <sheetFormatPr defaultRowHeight="10.15" customHeight="1" x14ac:dyDescent="0.25"/>
  <cols>
    <col min="1" max="49" width="0.28515625" customWidth="1"/>
    <col min="50" max="50" width="6.7109375" customWidth="1"/>
    <col min="51" max="51" width="8.7109375" customWidth="1"/>
    <col min="52" max="58" width="8" hidden="1"/>
    <col min="59" max="59" width="11.7109375" customWidth="1"/>
    <col min="60" max="60" width="8" hidden="1"/>
    <col min="61" max="61" width="11.85546875" customWidth="1"/>
    <col min="62" max="62" width="9.7109375" hidden="1" customWidth="1"/>
    <col min="63" max="63" width="11.42578125" customWidth="1"/>
    <col min="64" max="65" width="9.7109375" hidden="1" customWidth="1"/>
    <col min="66" max="67" width="9.7109375" customWidth="1"/>
    <col min="68" max="69" width="8" hidden="1"/>
    <col min="70" max="70" width="10.85546875" customWidth="1"/>
    <col min="71" max="71" width="10.5703125" customWidth="1"/>
    <col min="72" max="72" width="9.7109375" hidden="1" customWidth="1"/>
    <col min="73" max="73" width="11.140625" customWidth="1"/>
    <col min="74" max="75" width="9.7109375" hidden="1" customWidth="1"/>
    <col min="76" max="77" width="9.7109375" customWidth="1"/>
    <col min="78" max="79" width="8" hidden="1"/>
    <col min="80" max="80" width="12.42578125" customWidth="1"/>
    <col min="81" max="81" width="11" customWidth="1"/>
    <col min="82" max="82" width="9.7109375" hidden="1" customWidth="1"/>
    <col min="83" max="83" width="11.140625" customWidth="1"/>
    <col min="84" max="85" width="9.7109375" hidden="1" customWidth="1"/>
    <col min="86" max="87" width="9.7109375" customWidth="1"/>
    <col min="88" max="89" width="8" hidden="1"/>
  </cols>
  <sheetData>
    <row r="1" spans="1:89" ht="15" x14ac:dyDescent="0.25">
      <c r="BO1" s="1"/>
      <c r="BQ1" s="1"/>
      <c r="CI1" s="1" t="s">
        <v>24</v>
      </c>
      <c r="CK1" s="2" t="s">
        <v>24</v>
      </c>
    </row>
    <row r="2" spans="1:89" ht="15" x14ac:dyDescent="0.2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15" x14ac:dyDescent="0.25">
      <c r="A4" s="100" t="s">
        <v>25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98" t="s">
        <v>26</v>
      </c>
      <c r="AY4" s="98" t="s">
        <v>27</v>
      </c>
      <c r="AZ4" s="98" t="s">
        <v>28</v>
      </c>
      <c r="BA4" s="98" t="s">
        <v>29</v>
      </c>
      <c r="BB4" s="98" t="s">
        <v>30</v>
      </c>
      <c r="BC4" s="98" t="s">
        <v>31</v>
      </c>
      <c r="BD4" s="98" t="s">
        <v>32</v>
      </c>
      <c r="BE4" s="98" t="s">
        <v>33</v>
      </c>
      <c r="BF4" s="98" t="s">
        <v>34</v>
      </c>
      <c r="BG4" s="96" t="s">
        <v>35</v>
      </c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6"/>
      <c r="CK4" s="6"/>
    </row>
    <row r="5" spans="1:89" ht="15" x14ac:dyDescent="0.2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9"/>
      <c r="AY5" s="109"/>
      <c r="AZ5" s="109"/>
      <c r="BA5" s="109"/>
      <c r="BB5" s="109"/>
      <c r="BC5" s="109"/>
      <c r="BD5" s="109"/>
      <c r="BE5" s="109"/>
      <c r="BF5" s="109"/>
      <c r="BG5" s="109" t="s">
        <v>36</v>
      </c>
      <c r="BH5" s="109" t="s">
        <v>37</v>
      </c>
      <c r="BI5" s="96" t="s">
        <v>38</v>
      </c>
      <c r="BJ5" s="96"/>
      <c r="BK5" s="96"/>
      <c r="BL5" s="96"/>
      <c r="BM5" s="96"/>
      <c r="BN5" s="96"/>
      <c r="BO5" s="96"/>
      <c r="BP5" s="5"/>
      <c r="BQ5" s="5"/>
      <c r="BR5" s="98" t="s">
        <v>39</v>
      </c>
      <c r="BS5" s="96" t="s">
        <v>38</v>
      </c>
      <c r="BT5" s="96"/>
      <c r="BU5" s="96"/>
      <c r="BV5" s="96"/>
      <c r="BW5" s="96"/>
      <c r="BX5" s="96"/>
      <c r="BY5" s="96"/>
      <c r="BZ5" s="5"/>
      <c r="CA5" s="5"/>
      <c r="CB5" s="98" t="s">
        <v>40</v>
      </c>
      <c r="CC5" s="96" t="s">
        <v>38</v>
      </c>
      <c r="CD5" s="96"/>
      <c r="CE5" s="96"/>
      <c r="CF5" s="96"/>
      <c r="CG5" s="96"/>
      <c r="CH5" s="96"/>
      <c r="CI5" s="96"/>
      <c r="CJ5" s="5"/>
      <c r="CK5" s="5"/>
    </row>
    <row r="6" spans="1:89" ht="228.2" customHeight="1" x14ac:dyDescent="0.25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98" t="s">
        <v>41</v>
      </c>
      <c r="BJ6" s="96" t="s">
        <v>42</v>
      </c>
      <c r="BK6" s="96" t="s">
        <v>43</v>
      </c>
      <c r="BL6" s="96" t="s">
        <v>44</v>
      </c>
      <c r="BM6" s="96" t="s">
        <v>45</v>
      </c>
      <c r="BN6" s="96" t="s">
        <v>46</v>
      </c>
      <c r="BO6" s="96"/>
      <c r="BP6" s="98" t="s">
        <v>47</v>
      </c>
      <c r="BQ6" s="98" t="s">
        <v>48</v>
      </c>
      <c r="BR6" s="109"/>
      <c r="BS6" s="98" t="s">
        <v>41</v>
      </c>
      <c r="BT6" s="96" t="s">
        <v>42</v>
      </c>
      <c r="BU6" s="96" t="s">
        <v>43</v>
      </c>
      <c r="BV6" s="96" t="s">
        <v>44</v>
      </c>
      <c r="BW6" s="96" t="s">
        <v>45</v>
      </c>
      <c r="BX6" s="96" t="s">
        <v>46</v>
      </c>
      <c r="BY6" s="96"/>
      <c r="BZ6" s="98" t="s">
        <v>47</v>
      </c>
      <c r="CA6" s="98" t="s">
        <v>48</v>
      </c>
      <c r="CB6" s="109"/>
      <c r="CC6" s="98" t="s">
        <v>41</v>
      </c>
      <c r="CD6" s="96" t="s">
        <v>42</v>
      </c>
      <c r="CE6" s="96" t="s">
        <v>43</v>
      </c>
      <c r="CF6" s="96" t="s">
        <v>44</v>
      </c>
      <c r="CG6" s="96" t="s">
        <v>45</v>
      </c>
      <c r="CH6" s="96" t="s">
        <v>46</v>
      </c>
      <c r="CI6" s="96"/>
      <c r="CJ6" s="98" t="s">
        <v>47</v>
      </c>
      <c r="CK6" s="98" t="s">
        <v>48</v>
      </c>
    </row>
    <row r="7" spans="1:89" ht="25.5" customHeight="1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6"/>
      <c r="BK7" s="96"/>
      <c r="BL7" s="96"/>
      <c r="BM7" s="96"/>
      <c r="BN7" s="5" t="s">
        <v>49</v>
      </c>
      <c r="BO7" s="5" t="s">
        <v>50</v>
      </c>
      <c r="BP7" s="99"/>
      <c r="BQ7" s="99"/>
      <c r="BR7" s="99"/>
      <c r="BS7" s="99"/>
      <c r="BT7" s="96"/>
      <c r="BU7" s="96"/>
      <c r="BV7" s="96"/>
      <c r="BW7" s="96"/>
      <c r="BX7" s="5" t="s">
        <v>49</v>
      </c>
      <c r="BY7" s="5" t="s">
        <v>50</v>
      </c>
      <c r="BZ7" s="99"/>
      <c r="CA7" s="99"/>
      <c r="CB7" s="99"/>
      <c r="CC7" s="99"/>
      <c r="CD7" s="96"/>
      <c r="CE7" s="96"/>
      <c r="CF7" s="96"/>
      <c r="CG7" s="96"/>
      <c r="CH7" s="5" t="s">
        <v>49</v>
      </c>
      <c r="CI7" s="5" t="s">
        <v>50</v>
      </c>
      <c r="CJ7" s="99"/>
      <c r="CK7" s="99"/>
    </row>
    <row r="8" spans="1:89" ht="11.45" customHeight="1" x14ac:dyDescent="0.25">
      <c r="A8" s="106">
        <v>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7">
        <v>2</v>
      </c>
      <c r="AY8" s="7">
        <v>3</v>
      </c>
      <c r="AZ8" s="7">
        <v>4</v>
      </c>
      <c r="BA8" s="7">
        <v>5</v>
      </c>
      <c r="BB8" s="7">
        <v>6</v>
      </c>
      <c r="BC8" s="7">
        <v>7</v>
      </c>
      <c r="BD8" s="7">
        <v>8</v>
      </c>
      <c r="BE8" s="7">
        <v>9</v>
      </c>
      <c r="BF8" s="7">
        <v>10</v>
      </c>
      <c r="BG8" s="7">
        <v>4</v>
      </c>
      <c r="BH8" s="7">
        <v>12</v>
      </c>
      <c r="BI8" s="7">
        <v>5</v>
      </c>
      <c r="BJ8" s="7">
        <v>6</v>
      </c>
      <c r="BK8" s="7">
        <v>7</v>
      </c>
      <c r="BL8" s="7">
        <v>8</v>
      </c>
      <c r="BM8" s="7">
        <v>9</v>
      </c>
      <c r="BN8" s="7">
        <v>10</v>
      </c>
      <c r="BO8" s="7">
        <v>11</v>
      </c>
      <c r="BP8" s="7">
        <v>20</v>
      </c>
      <c r="BQ8" s="7">
        <v>21</v>
      </c>
      <c r="BR8" s="7">
        <v>12</v>
      </c>
      <c r="BS8" s="7">
        <v>13</v>
      </c>
      <c r="BT8" s="7">
        <v>14</v>
      </c>
      <c r="BU8" s="7">
        <v>15</v>
      </c>
      <c r="BV8" s="7">
        <v>16</v>
      </c>
      <c r="BW8" s="7">
        <v>17</v>
      </c>
      <c r="BX8" s="7">
        <v>18</v>
      </c>
      <c r="BY8" s="7">
        <v>19</v>
      </c>
      <c r="BZ8" s="7">
        <v>30</v>
      </c>
      <c r="CA8" s="7">
        <v>31</v>
      </c>
      <c r="CB8" s="7">
        <v>20</v>
      </c>
      <c r="CC8" s="7">
        <v>21</v>
      </c>
      <c r="CD8" s="7">
        <v>22</v>
      </c>
      <c r="CE8" s="7">
        <v>23</v>
      </c>
      <c r="CF8" s="7">
        <v>24</v>
      </c>
      <c r="CG8" s="7">
        <v>25</v>
      </c>
      <c r="CH8" s="7">
        <v>26</v>
      </c>
      <c r="CI8" s="7">
        <v>27</v>
      </c>
      <c r="CJ8" s="7">
        <v>40</v>
      </c>
      <c r="CK8" s="7">
        <v>28</v>
      </c>
    </row>
    <row r="9" spans="1:89" ht="11.45" customHeight="1" x14ac:dyDescent="0.25">
      <c r="A9" s="8"/>
      <c r="B9" s="94" t="s">
        <v>52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5" t="s">
        <v>53</v>
      </c>
      <c r="AY9" s="9" t="s">
        <v>54</v>
      </c>
      <c r="AZ9" s="10"/>
      <c r="BA9" s="10"/>
      <c r="BB9" s="10"/>
      <c r="BC9" s="10"/>
      <c r="BD9" s="10"/>
      <c r="BE9" s="10"/>
      <c r="BF9" s="10"/>
      <c r="BG9" s="12">
        <v>101199700.36</v>
      </c>
      <c r="BH9" s="11"/>
      <c r="BI9" s="12">
        <v>81472900</v>
      </c>
      <c r="BJ9" s="12">
        <v>0</v>
      </c>
      <c r="BK9" s="12">
        <v>16189400</v>
      </c>
      <c r="BL9" s="12">
        <v>0</v>
      </c>
      <c r="BM9" s="12">
        <v>0</v>
      </c>
      <c r="BN9" s="12">
        <v>3537400.36</v>
      </c>
      <c r="BO9" s="12">
        <v>0</v>
      </c>
      <c r="BP9" s="12">
        <v>0</v>
      </c>
      <c r="BQ9" s="12">
        <v>0</v>
      </c>
      <c r="BR9" s="12">
        <v>98097900.359999999</v>
      </c>
      <c r="BS9" s="12">
        <v>83290600</v>
      </c>
      <c r="BT9" s="12">
        <v>0</v>
      </c>
      <c r="BU9" s="12">
        <v>11820600</v>
      </c>
      <c r="BV9" s="12">
        <v>0</v>
      </c>
      <c r="BW9" s="12">
        <v>0</v>
      </c>
      <c r="BX9" s="12">
        <v>2986700.36</v>
      </c>
      <c r="BY9" s="12">
        <v>0</v>
      </c>
      <c r="BZ9" s="12">
        <v>0</v>
      </c>
      <c r="CA9" s="12">
        <v>0</v>
      </c>
      <c r="CB9" s="12">
        <v>100613000.36</v>
      </c>
      <c r="CC9" s="12">
        <v>85719400</v>
      </c>
      <c r="CD9" s="12">
        <v>0</v>
      </c>
      <c r="CE9" s="12">
        <v>11912600</v>
      </c>
      <c r="CF9" s="12">
        <v>0</v>
      </c>
      <c r="CG9" s="12">
        <v>0</v>
      </c>
      <c r="CH9" s="12">
        <v>2981000.36</v>
      </c>
      <c r="CI9" s="12">
        <v>0</v>
      </c>
      <c r="CJ9" s="12">
        <v>0</v>
      </c>
      <c r="CK9" s="12">
        <v>0</v>
      </c>
    </row>
    <row r="10" spans="1:89" ht="15" x14ac:dyDescent="0.25">
      <c r="A10" s="13"/>
      <c r="B10" s="93" t="s">
        <v>38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5"/>
      <c r="AY10" s="14"/>
      <c r="AZ10" s="10"/>
      <c r="BA10" s="10"/>
      <c r="BB10" s="10"/>
      <c r="BC10" s="10"/>
      <c r="BD10" s="10"/>
      <c r="BE10" s="10"/>
      <c r="BF10" s="10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</row>
    <row r="11" spans="1:89" ht="34.15" customHeight="1" x14ac:dyDescent="0.25">
      <c r="A11" s="13"/>
      <c r="B11" s="93" t="s">
        <v>55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5" t="s">
        <v>56</v>
      </c>
      <c r="AY11" s="14" t="s">
        <v>54</v>
      </c>
      <c r="AZ11" s="10"/>
      <c r="BA11" s="10"/>
      <c r="BB11" s="10"/>
      <c r="BC11" s="10"/>
      <c r="BD11" s="10"/>
      <c r="BE11" s="10"/>
      <c r="BF11" s="10"/>
      <c r="BG11" s="12">
        <v>0</v>
      </c>
      <c r="BH11" s="11"/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</row>
    <row r="12" spans="1:89" ht="15" x14ac:dyDescent="0.25">
      <c r="A12" s="15"/>
      <c r="B12" s="16"/>
      <c r="C12" s="93" t="s">
        <v>57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5"/>
      <c r="AY12" s="14"/>
      <c r="AZ12" s="10"/>
      <c r="BA12" s="10"/>
      <c r="BB12" s="10"/>
      <c r="BC12" s="10"/>
      <c r="BD12" s="10"/>
      <c r="BE12" s="10"/>
      <c r="BF12" s="10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</row>
    <row r="13" spans="1:89" ht="34.15" customHeight="1" x14ac:dyDescent="0.25">
      <c r="A13" s="17"/>
      <c r="B13" s="18"/>
      <c r="C13" s="93" t="s">
        <v>59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5" t="s">
        <v>60</v>
      </c>
      <c r="AY13" s="14" t="s">
        <v>54</v>
      </c>
      <c r="AZ13" s="10"/>
      <c r="BA13" s="10"/>
      <c r="BB13" s="10"/>
      <c r="BC13" s="10"/>
      <c r="BD13" s="10"/>
      <c r="BE13" s="10"/>
      <c r="BF13" s="10"/>
      <c r="BG13" s="12">
        <v>0</v>
      </c>
      <c r="BH13" s="11"/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</row>
    <row r="14" spans="1:89" ht="68.45" customHeight="1" x14ac:dyDescent="0.25">
      <c r="A14" s="13"/>
      <c r="B14" s="93" t="s">
        <v>61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5" t="s">
        <v>62</v>
      </c>
      <c r="AY14" s="14" t="s">
        <v>54</v>
      </c>
      <c r="AZ14" s="10"/>
      <c r="BA14" s="10"/>
      <c r="BB14" s="10"/>
      <c r="BC14" s="10"/>
      <c r="BD14" s="10"/>
      <c r="BE14" s="10"/>
      <c r="BF14" s="10"/>
      <c r="BG14" s="12">
        <v>85010300.359999999</v>
      </c>
      <c r="BH14" s="11"/>
      <c r="BI14" s="12">
        <v>81472900</v>
      </c>
      <c r="BJ14" s="12">
        <v>0</v>
      </c>
      <c r="BK14" s="12">
        <v>0</v>
      </c>
      <c r="BL14" s="12">
        <v>0</v>
      </c>
      <c r="BM14" s="12">
        <v>0</v>
      </c>
      <c r="BN14" s="12">
        <v>3537400.36</v>
      </c>
      <c r="BO14" s="12">
        <v>0</v>
      </c>
      <c r="BP14" s="12">
        <v>0</v>
      </c>
      <c r="BQ14" s="12">
        <v>0</v>
      </c>
      <c r="BR14" s="12">
        <v>86277300.359999999</v>
      </c>
      <c r="BS14" s="12">
        <v>83290600</v>
      </c>
      <c r="BT14" s="12">
        <v>0</v>
      </c>
      <c r="BU14" s="12">
        <v>0</v>
      </c>
      <c r="BV14" s="12">
        <v>0</v>
      </c>
      <c r="BW14" s="12">
        <v>0</v>
      </c>
      <c r="BX14" s="12">
        <v>2986700.36</v>
      </c>
      <c r="BY14" s="12">
        <v>0</v>
      </c>
      <c r="BZ14" s="12">
        <v>0</v>
      </c>
      <c r="CA14" s="12">
        <v>0</v>
      </c>
      <c r="CB14" s="12">
        <v>88700400.359999999</v>
      </c>
      <c r="CC14" s="12">
        <v>85719400</v>
      </c>
      <c r="CD14" s="12">
        <v>0</v>
      </c>
      <c r="CE14" s="12">
        <v>0</v>
      </c>
      <c r="CF14" s="12">
        <v>0</v>
      </c>
      <c r="CG14" s="12">
        <v>0</v>
      </c>
      <c r="CH14" s="12">
        <v>2981000.36</v>
      </c>
      <c r="CI14" s="12">
        <v>0</v>
      </c>
      <c r="CJ14" s="12">
        <v>0</v>
      </c>
      <c r="CK14" s="12">
        <v>0</v>
      </c>
    </row>
    <row r="15" spans="1:89" ht="15" x14ac:dyDescent="0.25">
      <c r="A15" s="15"/>
      <c r="B15" s="16"/>
      <c r="C15" s="93" t="s">
        <v>57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5"/>
      <c r="AY15" s="14"/>
      <c r="AZ15" s="10"/>
      <c r="BA15" s="10"/>
      <c r="BB15" s="10"/>
      <c r="BC15" s="10"/>
      <c r="BD15" s="10"/>
      <c r="BE15" s="10"/>
      <c r="BF15" s="10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</row>
    <row r="16" spans="1:89" ht="148.15" customHeight="1" x14ac:dyDescent="0.25">
      <c r="A16" s="17"/>
      <c r="B16" s="18"/>
      <c r="C16" s="93" t="s">
        <v>63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5" t="s">
        <v>64</v>
      </c>
      <c r="AY16" s="14" t="s">
        <v>54</v>
      </c>
      <c r="AZ16" s="10"/>
      <c r="BA16" s="10"/>
      <c r="BB16" s="10"/>
      <c r="BC16" s="10"/>
      <c r="BD16" s="10"/>
      <c r="BE16" s="10"/>
      <c r="BF16" s="10"/>
      <c r="BG16" s="12">
        <v>81472900</v>
      </c>
      <c r="BH16" s="11"/>
      <c r="BI16" s="12">
        <v>81472900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83290600</v>
      </c>
      <c r="BS16" s="12">
        <v>83290600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85719400</v>
      </c>
      <c r="CC16" s="12">
        <v>85719400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</row>
    <row r="17" spans="1:89" ht="57" customHeight="1" x14ac:dyDescent="0.25">
      <c r="A17" s="17"/>
      <c r="B17" s="18"/>
      <c r="C17" s="93" t="s">
        <v>65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5" t="s">
        <v>66</v>
      </c>
      <c r="AY17" s="14" t="s">
        <v>54</v>
      </c>
      <c r="AZ17" s="10"/>
      <c r="BA17" s="10"/>
      <c r="BB17" s="10"/>
      <c r="BC17" s="10"/>
      <c r="BD17" s="10"/>
      <c r="BE17" s="10"/>
      <c r="BF17" s="10"/>
      <c r="BG17" s="12">
        <v>3537400.36</v>
      </c>
      <c r="BH17" s="11"/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3537400.36</v>
      </c>
      <c r="BO17" s="12">
        <v>0</v>
      </c>
      <c r="BP17" s="12">
        <v>0</v>
      </c>
      <c r="BQ17" s="12">
        <v>0</v>
      </c>
      <c r="BR17" s="12">
        <v>2986700.36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2986700.36</v>
      </c>
      <c r="BY17" s="12">
        <v>0</v>
      </c>
      <c r="BZ17" s="12">
        <v>0</v>
      </c>
      <c r="CA17" s="12">
        <v>0</v>
      </c>
      <c r="CB17" s="12">
        <v>2981000.36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2981000.36</v>
      </c>
      <c r="CI17" s="12">
        <v>0</v>
      </c>
      <c r="CJ17" s="12">
        <v>0</v>
      </c>
      <c r="CK17" s="12">
        <v>0</v>
      </c>
    </row>
    <row r="18" spans="1:89" ht="45.6" customHeight="1" x14ac:dyDescent="0.25">
      <c r="A18" s="17"/>
      <c r="B18" s="18"/>
      <c r="C18" s="93" t="s">
        <v>67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5" t="s">
        <v>68</v>
      </c>
      <c r="AY18" s="14" t="s">
        <v>54</v>
      </c>
      <c r="AZ18" s="10"/>
      <c r="BA18" s="10"/>
      <c r="BB18" s="10"/>
      <c r="BC18" s="10"/>
      <c r="BD18" s="10"/>
      <c r="BE18" s="10"/>
      <c r="BF18" s="10"/>
      <c r="BG18" s="12">
        <v>0</v>
      </c>
      <c r="BH18" s="11"/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</row>
    <row r="19" spans="1:89" ht="34.15" customHeight="1" x14ac:dyDescent="0.25">
      <c r="A19" s="17"/>
      <c r="B19" s="18"/>
      <c r="C19" s="93" t="s">
        <v>69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5" t="s">
        <v>70</v>
      </c>
      <c r="AY19" s="14" t="s">
        <v>54</v>
      </c>
      <c r="AZ19" s="10"/>
      <c r="BA19" s="10"/>
      <c r="BB19" s="10"/>
      <c r="BC19" s="10"/>
      <c r="BD19" s="10"/>
      <c r="BE19" s="10"/>
      <c r="BF19" s="10"/>
      <c r="BG19" s="12">
        <v>0</v>
      </c>
      <c r="BH19" s="11"/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0</v>
      </c>
      <c r="CK19" s="12">
        <v>0</v>
      </c>
    </row>
    <row r="20" spans="1:89" ht="45.6" customHeight="1" x14ac:dyDescent="0.25">
      <c r="A20" s="17"/>
      <c r="B20" s="18"/>
      <c r="C20" s="93" t="s">
        <v>71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5" t="s">
        <v>72</v>
      </c>
      <c r="AY20" s="14" t="s">
        <v>54</v>
      </c>
      <c r="AZ20" s="10"/>
      <c r="BA20" s="10"/>
      <c r="BB20" s="10"/>
      <c r="BC20" s="10"/>
      <c r="BD20" s="10"/>
      <c r="BE20" s="10"/>
      <c r="BF20" s="10"/>
      <c r="BG20" s="12">
        <v>0</v>
      </c>
      <c r="BH20" s="11"/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0</v>
      </c>
    </row>
    <row r="21" spans="1:89" ht="91.15" customHeight="1" x14ac:dyDescent="0.25">
      <c r="A21" s="17"/>
      <c r="B21" s="18"/>
      <c r="C21" s="93" t="s">
        <v>73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5" t="s">
        <v>74</v>
      </c>
      <c r="AY21" s="14" t="s">
        <v>54</v>
      </c>
      <c r="AZ21" s="10"/>
      <c r="BA21" s="10"/>
      <c r="BB21" s="10"/>
      <c r="BC21" s="10"/>
      <c r="BD21" s="10"/>
      <c r="BE21" s="10"/>
      <c r="BF21" s="10"/>
      <c r="BG21" s="12">
        <v>0</v>
      </c>
      <c r="BH21" s="11"/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</row>
    <row r="22" spans="1:89" ht="57" customHeight="1" x14ac:dyDescent="0.25">
      <c r="A22" s="13"/>
      <c r="B22" s="93" t="s">
        <v>75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5" t="s">
        <v>76</v>
      </c>
      <c r="AY22" s="14" t="s">
        <v>54</v>
      </c>
      <c r="AZ22" s="10"/>
      <c r="BA22" s="10"/>
      <c r="BB22" s="10"/>
      <c r="BC22" s="10"/>
      <c r="BD22" s="10"/>
      <c r="BE22" s="10"/>
      <c r="BF22" s="10"/>
      <c r="BG22" s="12">
        <v>0</v>
      </c>
      <c r="BH22" s="11"/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v>0</v>
      </c>
      <c r="CK22" s="12">
        <v>0</v>
      </c>
    </row>
    <row r="23" spans="1:89" ht="15" x14ac:dyDescent="0.25">
      <c r="A23" s="15"/>
      <c r="B23" s="16"/>
      <c r="C23" s="93" t="s">
        <v>57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5"/>
      <c r="AY23" s="14"/>
      <c r="AZ23" s="10"/>
      <c r="BA23" s="10"/>
      <c r="BB23" s="10"/>
      <c r="BC23" s="10"/>
      <c r="BD23" s="10"/>
      <c r="BE23" s="10"/>
      <c r="BF23" s="10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</row>
    <row r="24" spans="1:89" ht="114" customHeight="1" x14ac:dyDescent="0.25">
      <c r="A24" s="17"/>
      <c r="B24" s="18"/>
      <c r="C24" s="93" t="s">
        <v>77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5" t="s">
        <v>78</v>
      </c>
      <c r="AY24" s="14" t="s">
        <v>54</v>
      </c>
      <c r="AZ24" s="10"/>
      <c r="BA24" s="10"/>
      <c r="BB24" s="10"/>
      <c r="BC24" s="10"/>
      <c r="BD24" s="10"/>
      <c r="BE24" s="10"/>
      <c r="BF24" s="10"/>
      <c r="BG24" s="12">
        <v>0</v>
      </c>
      <c r="BH24" s="11"/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0</v>
      </c>
    </row>
    <row r="25" spans="1:89" ht="22.7" customHeight="1" x14ac:dyDescent="0.25">
      <c r="A25" s="17"/>
      <c r="B25" s="18"/>
      <c r="C25" s="93" t="s">
        <v>79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5" t="s">
        <v>80</v>
      </c>
      <c r="AY25" s="14" t="s">
        <v>54</v>
      </c>
      <c r="AZ25" s="10"/>
      <c r="BA25" s="10"/>
      <c r="BB25" s="10"/>
      <c r="BC25" s="10"/>
      <c r="BD25" s="10"/>
      <c r="BE25" s="10"/>
      <c r="BF25" s="10"/>
      <c r="BG25" s="12">
        <v>0</v>
      </c>
      <c r="BH25" s="11"/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</row>
    <row r="26" spans="1:89" ht="68.45" customHeight="1" x14ac:dyDescent="0.25">
      <c r="A26" s="17"/>
      <c r="B26" s="18"/>
      <c r="C26" s="93" t="s">
        <v>81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5" t="s">
        <v>82</v>
      </c>
      <c r="AY26" s="14" t="s">
        <v>54</v>
      </c>
      <c r="AZ26" s="10"/>
      <c r="BA26" s="10"/>
      <c r="BB26" s="10"/>
      <c r="BC26" s="10"/>
      <c r="BD26" s="10"/>
      <c r="BE26" s="10"/>
      <c r="BF26" s="10"/>
      <c r="BG26" s="12">
        <v>0</v>
      </c>
      <c r="BH26" s="11"/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0</v>
      </c>
    </row>
    <row r="27" spans="1:89" ht="45.6" customHeight="1" x14ac:dyDescent="0.25">
      <c r="A27" s="17"/>
      <c r="B27" s="18"/>
      <c r="C27" s="93" t="s">
        <v>83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5" t="s">
        <v>84</v>
      </c>
      <c r="AY27" s="14" t="s">
        <v>54</v>
      </c>
      <c r="AZ27" s="10"/>
      <c r="BA27" s="10"/>
      <c r="BB27" s="10"/>
      <c r="BC27" s="10"/>
      <c r="BD27" s="10"/>
      <c r="BE27" s="10"/>
      <c r="BF27" s="10"/>
      <c r="BG27" s="12">
        <v>0</v>
      </c>
      <c r="BH27" s="11"/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0</v>
      </c>
    </row>
    <row r="28" spans="1:89" ht="45.6" customHeight="1" x14ac:dyDescent="0.25">
      <c r="A28" s="13"/>
      <c r="B28" s="93" t="s">
        <v>85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5" t="s">
        <v>86</v>
      </c>
      <c r="AY28" s="14" t="s">
        <v>54</v>
      </c>
      <c r="AZ28" s="10"/>
      <c r="BA28" s="10"/>
      <c r="BB28" s="10"/>
      <c r="BC28" s="10"/>
      <c r="BD28" s="10"/>
      <c r="BE28" s="10"/>
      <c r="BF28" s="10"/>
      <c r="BG28" s="12">
        <v>16189400</v>
      </c>
      <c r="BH28" s="11"/>
      <c r="BI28" s="12">
        <v>0</v>
      </c>
      <c r="BJ28" s="12">
        <v>0</v>
      </c>
      <c r="BK28" s="12">
        <v>16189400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11820600</v>
      </c>
      <c r="BS28" s="12">
        <v>0</v>
      </c>
      <c r="BT28" s="12">
        <v>0</v>
      </c>
      <c r="BU28" s="12">
        <v>11820600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11912600</v>
      </c>
      <c r="CC28" s="12">
        <v>0</v>
      </c>
      <c r="CD28" s="12">
        <v>0</v>
      </c>
      <c r="CE28" s="12">
        <v>11912600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0</v>
      </c>
    </row>
    <row r="29" spans="1:89" ht="15" x14ac:dyDescent="0.25">
      <c r="A29" s="15"/>
      <c r="B29" s="16"/>
      <c r="C29" s="93" t="s">
        <v>57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5"/>
      <c r="AY29" s="14"/>
      <c r="AZ29" s="10"/>
      <c r="BA29" s="10"/>
      <c r="BB29" s="10"/>
      <c r="BC29" s="10"/>
      <c r="BD29" s="10"/>
      <c r="BE29" s="10"/>
      <c r="BF29" s="10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</row>
    <row r="30" spans="1:89" ht="22.7" customHeight="1" x14ac:dyDescent="0.25">
      <c r="A30" s="17"/>
      <c r="B30" s="18"/>
      <c r="C30" s="93" t="s">
        <v>87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5" t="s">
        <v>88</v>
      </c>
      <c r="AY30" s="14" t="s">
        <v>54</v>
      </c>
      <c r="AZ30" s="10"/>
      <c r="BA30" s="10"/>
      <c r="BB30" s="10"/>
      <c r="BC30" s="10"/>
      <c r="BD30" s="10"/>
      <c r="BE30" s="10"/>
      <c r="BF30" s="10"/>
      <c r="BG30" s="12">
        <v>16189400</v>
      </c>
      <c r="BH30" s="11"/>
      <c r="BI30" s="12">
        <v>0</v>
      </c>
      <c r="BJ30" s="12">
        <v>0</v>
      </c>
      <c r="BK30" s="12">
        <v>16189400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11820600</v>
      </c>
      <c r="BS30" s="12">
        <v>0</v>
      </c>
      <c r="BT30" s="12">
        <v>0</v>
      </c>
      <c r="BU30" s="12">
        <v>11820600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11912600</v>
      </c>
      <c r="CC30" s="12">
        <v>0</v>
      </c>
      <c r="CD30" s="12">
        <v>0</v>
      </c>
      <c r="CE30" s="12">
        <v>11912600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</row>
    <row r="31" spans="1:89" ht="15" x14ac:dyDescent="0.25">
      <c r="A31" s="15"/>
      <c r="B31" s="16"/>
      <c r="C31" s="93" t="s">
        <v>57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5"/>
      <c r="AY31" s="14"/>
      <c r="AZ31" s="10"/>
      <c r="BA31" s="10"/>
      <c r="BB31" s="10"/>
      <c r="BC31" s="10"/>
      <c r="BD31" s="10"/>
      <c r="BE31" s="10"/>
      <c r="BF31" s="10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</row>
    <row r="32" spans="1:89" ht="22.7" customHeight="1" x14ac:dyDescent="0.25">
      <c r="A32" s="17"/>
      <c r="B32" s="18"/>
      <c r="C32" s="93" t="s">
        <v>89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5"/>
      <c r="AY32" s="14" t="s">
        <v>54</v>
      </c>
      <c r="AZ32" s="10"/>
      <c r="BA32" s="10"/>
      <c r="BB32" s="10"/>
      <c r="BC32" s="10"/>
      <c r="BD32" s="10"/>
      <c r="BE32" s="10"/>
      <c r="BF32" s="10"/>
      <c r="BG32" s="12">
        <v>16189400</v>
      </c>
      <c r="BH32" s="11"/>
      <c r="BI32" s="12">
        <v>0</v>
      </c>
      <c r="BJ32" s="12">
        <v>0</v>
      </c>
      <c r="BK32" s="12">
        <v>16189400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11820600</v>
      </c>
      <c r="BS32" s="12">
        <v>0</v>
      </c>
      <c r="BT32" s="12">
        <v>0</v>
      </c>
      <c r="BU32" s="12">
        <v>11820600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11912600</v>
      </c>
      <c r="CC32" s="12">
        <v>0</v>
      </c>
      <c r="CD32" s="12">
        <v>0</v>
      </c>
      <c r="CE32" s="12">
        <v>11912600</v>
      </c>
      <c r="CF32" s="12">
        <v>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</row>
    <row r="33" spans="1:89" ht="125.45" customHeight="1" x14ac:dyDescent="0.25">
      <c r="A33" s="17"/>
      <c r="B33" s="18"/>
      <c r="C33" s="93" t="s">
        <v>90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5" t="s">
        <v>91</v>
      </c>
      <c r="AY33" s="14" t="s">
        <v>54</v>
      </c>
      <c r="AZ33" s="10"/>
      <c r="BA33" s="10"/>
      <c r="BB33" s="10"/>
      <c r="BC33" s="10"/>
      <c r="BD33" s="10"/>
      <c r="BE33" s="10"/>
      <c r="BF33" s="10"/>
      <c r="BG33" s="12">
        <v>0</v>
      </c>
      <c r="BH33" s="11"/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</row>
    <row r="34" spans="1:89" ht="125.45" customHeight="1" x14ac:dyDescent="0.25">
      <c r="A34" s="17"/>
      <c r="B34" s="18"/>
      <c r="C34" s="93" t="s">
        <v>92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5" t="s">
        <v>93</v>
      </c>
      <c r="AY34" s="14" t="s">
        <v>54</v>
      </c>
      <c r="AZ34" s="10"/>
      <c r="BA34" s="10"/>
      <c r="BB34" s="10"/>
      <c r="BC34" s="10"/>
      <c r="BD34" s="10"/>
      <c r="BE34" s="10"/>
      <c r="BF34" s="10"/>
      <c r="BG34" s="12">
        <v>0</v>
      </c>
      <c r="BH34" s="11"/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</row>
    <row r="35" spans="1:89" ht="45.6" customHeight="1" x14ac:dyDescent="0.25">
      <c r="A35" s="17"/>
      <c r="B35" s="18"/>
      <c r="C35" s="93" t="s">
        <v>94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5" t="s">
        <v>88</v>
      </c>
      <c r="AY35" s="14" t="s">
        <v>54</v>
      </c>
      <c r="AZ35" s="10"/>
      <c r="BA35" s="10"/>
      <c r="BB35" s="10"/>
      <c r="BC35" s="10"/>
      <c r="BD35" s="10"/>
      <c r="BE35" s="10"/>
      <c r="BF35" s="10"/>
      <c r="BG35" s="12">
        <v>0</v>
      </c>
      <c r="BH35" s="11"/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</row>
    <row r="36" spans="1:89" ht="15" x14ac:dyDescent="0.25">
      <c r="A36" s="15"/>
      <c r="B36" s="16"/>
      <c r="C36" s="93" t="s">
        <v>57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5"/>
      <c r="AY36" s="14"/>
      <c r="AZ36" s="10"/>
      <c r="BA36" s="10"/>
      <c r="BB36" s="10"/>
      <c r="BC36" s="10"/>
      <c r="BD36" s="10"/>
      <c r="BE36" s="10"/>
      <c r="BF36" s="10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</row>
    <row r="37" spans="1:89" ht="125.45" customHeight="1" x14ac:dyDescent="0.25">
      <c r="A37" s="17"/>
      <c r="B37" s="18"/>
      <c r="C37" s="93" t="s">
        <v>92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5"/>
      <c r="AY37" s="14" t="s">
        <v>54</v>
      </c>
      <c r="AZ37" s="10"/>
      <c r="BA37" s="10"/>
      <c r="BB37" s="10"/>
      <c r="BC37" s="10"/>
      <c r="BD37" s="10"/>
      <c r="BE37" s="10"/>
      <c r="BF37" s="10"/>
      <c r="BG37" s="12">
        <v>0</v>
      </c>
      <c r="BH37" s="11"/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</row>
    <row r="38" spans="1:89" ht="22.7" customHeight="1" x14ac:dyDescent="0.25">
      <c r="A38" s="13"/>
      <c r="B38" s="93" t="s">
        <v>95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5" t="s">
        <v>96</v>
      </c>
      <c r="AY38" s="14" t="s">
        <v>54</v>
      </c>
      <c r="AZ38" s="10"/>
      <c r="BA38" s="10"/>
      <c r="BB38" s="10"/>
      <c r="BC38" s="10"/>
      <c r="BD38" s="10"/>
      <c r="BE38" s="10"/>
      <c r="BF38" s="10"/>
      <c r="BG38" s="12">
        <v>0</v>
      </c>
      <c r="BH38" s="11"/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</row>
    <row r="39" spans="1:89" ht="15" x14ac:dyDescent="0.25">
      <c r="A39" s="15"/>
      <c r="B39" s="16"/>
      <c r="C39" s="93" t="s">
        <v>57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5"/>
      <c r="AY39" s="14"/>
      <c r="AZ39" s="10"/>
      <c r="BA39" s="10"/>
      <c r="BB39" s="10"/>
      <c r="BC39" s="10"/>
      <c r="BD39" s="10"/>
      <c r="BE39" s="10"/>
      <c r="BF39" s="10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</row>
    <row r="40" spans="1:89" ht="57" customHeight="1" x14ac:dyDescent="0.25">
      <c r="A40" s="17"/>
      <c r="B40" s="18"/>
      <c r="C40" s="93" t="s">
        <v>97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5" t="s">
        <v>98</v>
      </c>
      <c r="AY40" s="14" t="s">
        <v>54</v>
      </c>
      <c r="AZ40" s="10"/>
      <c r="BA40" s="10"/>
      <c r="BB40" s="10"/>
      <c r="BC40" s="10"/>
      <c r="BD40" s="10"/>
      <c r="BE40" s="10"/>
      <c r="BF40" s="10"/>
      <c r="BG40" s="12">
        <v>0</v>
      </c>
      <c r="BH40" s="11"/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</row>
    <row r="41" spans="1:89" ht="11.45" customHeight="1" x14ac:dyDescent="0.25">
      <c r="A41" s="17"/>
      <c r="B41" s="18"/>
      <c r="C41" s="93" t="s">
        <v>99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5"/>
      <c r="AY41" s="14" t="s">
        <v>54</v>
      </c>
      <c r="AZ41" s="10"/>
      <c r="BA41" s="10"/>
      <c r="BB41" s="10"/>
      <c r="BC41" s="10"/>
      <c r="BD41" s="10"/>
      <c r="BE41" s="10"/>
      <c r="BF41" s="10"/>
      <c r="BG41" s="12">
        <v>0</v>
      </c>
      <c r="BH41" s="11"/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</row>
    <row r="42" spans="1:89" ht="22.7" customHeight="1" x14ac:dyDescent="0.25">
      <c r="A42" s="13"/>
      <c r="B42" s="93" t="s">
        <v>100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5" t="s">
        <v>101</v>
      </c>
      <c r="AY42" s="14" t="s">
        <v>54</v>
      </c>
      <c r="AZ42" s="10"/>
      <c r="BA42" s="10"/>
      <c r="BB42" s="10"/>
      <c r="BC42" s="10"/>
      <c r="BD42" s="10"/>
      <c r="BE42" s="10"/>
      <c r="BF42" s="10"/>
      <c r="BG42" s="12">
        <v>0</v>
      </c>
      <c r="BH42" s="11"/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</row>
    <row r="43" spans="1:89" ht="15" x14ac:dyDescent="0.25">
      <c r="A43" s="15"/>
      <c r="B43" s="16"/>
      <c r="C43" s="93" t="s">
        <v>57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5"/>
      <c r="AY43" s="14"/>
      <c r="AZ43" s="10"/>
      <c r="BA43" s="10"/>
      <c r="BB43" s="10"/>
      <c r="BC43" s="10"/>
      <c r="BD43" s="10"/>
      <c r="BE43" s="10"/>
      <c r="BF43" s="10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</row>
    <row r="44" spans="1:89" ht="91.15" customHeight="1" x14ac:dyDescent="0.25">
      <c r="A44" s="17"/>
      <c r="B44" s="18"/>
      <c r="C44" s="93" t="s">
        <v>102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5" t="s">
        <v>103</v>
      </c>
      <c r="AY44" s="14" t="s">
        <v>54</v>
      </c>
      <c r="AZ44" s="10"/>
      <c r="BA44" s="10"/>
      <c r="BB44" s="10"/>
      <c r="BC44" s="10"/>
      <c r="BD44" s="10"/>
      <c r="BE44" s="10"/>
      <c r="BF44" s="10"/>
      <c r="BG44" s="12">
        <v>0</v>
      </c>
      <c r="BH44" s="11"/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</row>
    <row r="45" spans="1:89" ht="34.15" customHeight="1" x14ac:dyDescent="0.25">
      <c r="A45" s="13"/>
      <c r="B45" s="93" t="s">
        <v>104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5" t="s">
        <v>105</v>
      </c>
      <c r="AY45" s="14" t="s">
        <v>54</v>
      </c>
      <c r="AZ45" s="10"/>
      <c r="BA45" s="10"/>
      <c r="BB45" s="10"/>
      <c r="BC45" s="10"/>
      <c r="BD45" s="10"/>
      <c r="BE45" s="10"/>
      <c r="BF45" s="10"/>
      <c r="BG45" s="12">
        <v>0</v>
      </c>
      <c r="BH45" s="11"/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</row>
    <row r="46" spans="1:89" ht="15" x14ac:dyDescent="0.25">
      <c r="A46" s="15"/>
      <c r="B46" s="16"/>
      <c r="C46" s="93" t="s">
        <v>57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5"/>
      <c r="AY46" s="14"/>
      <c r="AZ46" s="10"/>
      <c r="BA46" s="10"/>
      <c r="BB46" s="10"/>
      <c r="BC46" s="10"/>
      <c r="BD46" s="10"/>
      <c r="BE46" s="10"/>
      <c r="BF46" s="10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</row>
    <row r="47" spans="1:89" ht="11.45" customHeight="1" x14ac:dyDescent="0.25">
      <c r="A47" s="17"/>
      <c r="B47" s="18"/>
      <c r="C47" s="93" t="s">
        <v>106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5" t="s">
        <v>107</v>
      </c>
      <c r="AY47" s="14" t="s">
        <v>54</v>
      </c>
      <c r="AZ47" s="10"/>
      <c r="BA47" s="10"/>
      <c r="BB47" s="10"/>
      <c r="BC47" s="10"/>
      <c r="BD47" s="10"/>
      <c r="BE47" s="10"/>
      <c r="BF47" s="10"/>
      <c r="BG47" s="12">
        <v>0</v>
      </c>
      <c r="BH47" s="11"/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</row>
    <row r="48" spans="1:89" ht="34.15" customHeight="1" x14ac:dyDescent="0.25">
      <c r="A48" s="17"/>
      <c r="B48" s="18"/>
      <c r="C48" s="93" t="s">
        <v>108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5" t="s">
        <v>109</v>
      </c>
      <c r="AY48" s="14" t="s">
        <v>54</v>
      </c>
      <c r="AZ48" s="10"/>
      <c r="BA48" s="10"/>
      <c r="BB48" s="10"/>
      <c r="BC48" s="10"/>
      <c r="BD48" s="10"/>
      <c r="BE48" s="10"/>
      <c r="BF48" s="10"/>
      <c r="BG48" s="12">
        <v>0</v>
      </c>
      <c r="BH48" s="11"/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</row>
    <row r="49" spans="1:89" ht="11.45" customHeight="1" x14ac:dyDescent="0.25">
      <c r="A49" s="8"/>
      <c r="B49" s="94" t="s">
        <v>110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5" t="s">
        <v>111</v>
      </c>
      <c r="AY49" s="9" t="s">
        <v>54</v>
      </c>
      <c r="AZ49" s="10"/>
      <c r="BA49" s="10"/>
      <c r="BB49" s="10"/>
      <c r="BC49" s="10"/>
      <c r="BD49" s="10"/>
      <c r="BE49" s="10"/>
      <c r="BF49" s="10"/>
      <c r="BG49" s="12">
        <v>101199700.36</v>
      </c>
      <c r="BH49" s="11"/>
      <c r="BI49" s="12">
        <v>81472900</v>
      </c>
      <c r="BJ49" s="12">
        <v>0</v>
      </c>
      <c r="BK49" s="12">
        <v>16189400</v>
      </c>
      <c r="BL49" s="12">
        <v>0</v>
      </c>
      <c r="BM49" s="12">
        <v>0</v>
      </c>
      <c r="BN49" s="12">
        <v>3537400.36</v>
      </c>
      <c r="BO49" s="12">
        <v>0</v>
      </c>
      <c r="BP49" s="12">
        <v>0</v>
      </c>
      <c r="BQ49" s="12">
        <v>0</v>
      </c>
      <c r="BR49" s="12">
        <v>98097900.359999999</v>
      </c>
      <c r="BS49" s="12">
        <v>83290600</v>
      </c>
      <c r="BT49" s="12">
        <v>0</v>
      </c>
      <c r="BU49" s="12">
        <v>11820600</v>
      </c>
      <c r="BV49" s="12">
        <v>0</v>
      </c>
      <c r="BW49" s="12">
        <v>0</v>
      </c>
      <c r="BX49" s="12">
        <v>2986700.36</v>
      </c>
      <c r="BY49" s="12">
        <v>0</v>
      </c>
      <c r="BZ49" s="12">
        <v>0</v>
      </c>
      <c r="CA49" s="12">
        <v>0</v>
      </c>
      <c r="CB49" s="12">
        <v>100613000.36</v>
      </c>
      <c r="CC49" s="12">
        <v>85719400</v>
      </c>
      <c r="CD49" s="12">
        <v>0</v>
      </c>
      <c r="CE49" s="12">
        <v>11912600</v>
      </c>
      <c r="CF49" s="12">
        <v>0</v>
      </c>
      <c r="CG49" s="12">
        <v>0</v>
      </c>
      <c r="CH49" s="12">
        <v>2981000.36</v>
      </c>
      <c r="CI49" s="12">
        <v>0</v>
      </c>
      <c r="CJ49" s="12">
        <v>0</v>
      </c>
      <c r="CK49" s="12">
        <v>0</v>
      </c>
    </row>
    <row r="50" spans="1:89" ht="15" x14ac:dyDescent="0.25">
      <c r="A50" s="13"/>
      <c r="B50" s="93" t="s">
        <v>38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5"/>
      <c r="AY50" s="14"/>
      <c r="AZ50" s="10"/>
      <c r="BA50" s="10"/>
      <c r="BB50" s="10"/>
      <c r="BC50" s="10"/>
      <c r="BD50" s="10"/>
      <c r="BE50" s="10"/>
      <c r="BF50" s="10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</row>
    <row r="51" spans="1:89" ht="22.7" customHeight="1" x14ac:dyDescent="0.25">
      <c r="A51" s="13"/>
      <c r="B51" s="93" t="s">
        <v>112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5" t="s">
        <v>113</v>
      </c>
      <c r="AY51" s="14" t="s">
        <v>54</v>
      </c>
      <c r="AZ51" s="10"/>
      <c r="BA51" s="10"/>
      <c r="BB51" s="10"/>
      <c r="BC51" s="10"/>
      <c r="BD51" s="10"/>
      <c r="BE51" s="10"/>
      <c r="BF51" s="10"/>
      <c r="BG51" s="12">
        <v>68618721</v>
      </c>
      <c r="BH51" s="11"/>
      <c r="BI51" s="12">
        <v>61985530</v>
      </c>
      <c r="BJ51" s="12">
        <v>0</v>
      </c>
      <c r="BK51" s="12">
        <v>4179800</v>
      </c>
      <c r="BL51" s="12">
        <v>0</v>
      </c>
      <c r="BM51" s="12">
        <v>0</v>
      </c>
      <c r="BN51" s="12">
        <v>2453391</v>
      </c>
      <c r="BO51" s="12">
        <v>0</v>
      </c>
      <c r="BP51" s="12">
        <v>0</v>
      </c>
      <c r="BQ51" s="12">
        <v>0</v>
      </c>
      <c r="BR51" s="12">
        <v>70792421</v>
      </c>
      <c r="BS51" s="12">
        <v>64056430</v>
      </c>
      <c r="BT51" s="12">
        <v>0</v>
      </c>
      <c r="BU51" s="12">
        <v>4282600</v>
      </c>
      <c r="BV51" s="12">
        <v>0</v>
      </c>
      <c r="BW51" s="12">
        <v>0</v>
      </c>
      <c r="BX51" s="12">
        <v>2453391</v>
      </c>
      <c r="BY51" s="12">
        <v>0</v>
      </c>
      <c r="BZ51" s="12">
        <v>0</v>
      </c>
      <c r="CA51" s="12">
        <v>0</v>
      </c>
      <c r="CB51" s="12">
        <v>72101821</v>
      </c>
      <c r="CC51" s="12">
        <v>65191630</v>
      </c>
      <c r="CD51" s="12">
        <v>0</v>
      </c>
      <c r="CE51" s="12">
        <v>4456800</v>
      </c>
      <c r="CF51" s="12">
        <v>0</v>
      </c>
      <c r="CG51" s="12">
        <v>0</v>
      </c>
      <c r="CH51" s="12">
        <v>2453391</v>
      </c>
      <c r="CI51" s="12">
        <v>0</v>
      </c>
      <c r="CJ51" s="12">
        <v>0</v>
      </c>
      <c r="CK51" s="12">
        <v>0</v>
      </c>
    </row>
    <row r="52" spans="1:89" ht="15" x14ac:dyDescent="0.25">
      <c r="A52" s="15"/>
      <c r="B52" s="16"/>
      <c r="C52" s="93" t="s">
        <v>57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5"/>
      <c r="AY52" s="14"/>
      <c r="AZ52" s="10"/>
      <c r="BA52" s="10"/>
      <c r="BB52" s="10"/>
      <c r="BC52" s="10"/>
      <c r="BD52" s="10"/>
      <c r="BE52" s="10"/>
      <c r="BF52" s="10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</row>
    <row r="53" spans="1:89" ht="45.6" customHeight="1" x14ac:dyDescent="0.25">
      <c r="A53" s="17"/>
      <c r="B53" s="18"/>
      <c r="C53" s="93" t="s">
        <v>114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5" t="s">
        <v>115</v>
      </c>
      <c r="AY53" s="14" t="s">
        <v>54</v>
      </c>
      <c r="AZ53" s="10"/>
      <c r="BA53" s="10"/>
      <c r="BB53" s="10"/>
      <c r="BC53" s="10"/>
      <c r="BD53" s="10"/>
      <c r="BE53" s="10"/>
      <c r="BF53" s="10"/>
      <c r="BG53" s="12">
        <v>52748926</v>
      </c>
      <c r="BH53" s="11"/>
      <c r="BI53" s="12">
        <v>47654300</v>
      </c>
      <c r="BJ53" s="12">
        <v>0</v>
      </c>
      <c r="BK53" s="12">
        <v>3210300</v>
      </c>
      <c r="BL53" s="12">
        <v>0</v>
      </c>
      <c r="BM53" s="12">
        <v>0</v>
      </c>
      <c r="BN53" s="12">
        <v>1884326</v>
      </c>
      <c r="BO53" s="12">
        <v>0</v>
      </c>
      <c r="BP53" s="12">
        <v>0</v>
      </c>
      <c r="BQ53" s="12">
        <v>0</v>
      </c>
      <c r="BR53" s="12">
        <v>54418526</v>
      </c>
      <c r="BS53" s="12">
        <v>49244900</v>
      </c>
      <c r="BT53" s="12">
        <v>0</v>
      </c>
      <c r="BU53" s="12">
        <v>3289300</v>
      </c>
      <c r="BV53" s="12">
        <v>0</v>
      </c>
      <c r="BW53" s="12">
        <v>0</v>
      </c>
      <c r="BX53" s="12">
        <v>1884326</v>
      </c>
      <c r="BY53" s="12">
        <v>0</v>
      </c>
      <c r="BZ53" s="12">
        <v>0</v>
      </c>
      <c r="CA53" s="12">
        <v>0</v>
      </c>
      <c r="CB53" s="12">
        <v>55424126</v>
      </c>
      <c r="CC53" s="12">
        <v>50116700</v>
      </c>
      <c r="CD53" s="12">
        <v>0</v>
      </c>
      <c r="CE53" s="12">
        <v>3423100</v>
      </c>
      <c r="CF53" s="12">
        <v>0</v>
      </c>
      <c r="CG53" s="12">
        <v>0</v>
      </c>
      <c r="CH53" s="12">
        <v>1884326</v>
      </c>
      <c r="CI53" s="12">
        <v>0</v>
      </c>
      <c r="CJ53" s="12">
        <v>0</v>
      </c>
      <c r="CK53" s="12">
        <v>0</v>
      </c>
    </row>
    <row r="54" spans="1:89" ht="15" x14ac:dyDescent="0.25">
      <c r="A54" s="15"/>
      <c r="B54" s="16"/>
      <c r="C54" s="93" t="s">
        <v>57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5"/>
      <c r="AY54" s="14"/>
      <c r="AZ54" s="10"/>
      <c r="BA54" s="10"/>
      <c r="BB54" s="10"/>
      <c r="BC54" s="10"/>
      <c r="BD54" s="10"/>
      <c r="BE54" s="10"/>
      <c r="BF54" s="10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</row>
    <row r="55" spans="1:89" ht="22.7" customHeight="1" x14ac:dyDescent="0.25">
      <c r="A55" s="17"/>
      <c r="B55" s="18"/>
      <c r="C55" s="93" t="s">
        <v>58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5"/>
      <c r="AY55" s="14" t="s">
        <v>116</v>
      </c>
      <c r="AZ55" s="10"/>
      <c r="BA55" s="10"/>
      <c r="BB55" s="10"/>
      <c r="BC55" s="10"/>
      <c r="BD55" s="10"/>
      <c r="BE55" s="10"/>
      <c r="BF55" s="10"/>
      <c r="BG55" s="12">
        <v>52548926</v>
      </c>
      <c r="BH55" s="11"/>
      <c r="BI55" s="12">
        <v>47454300</v>
      </c>
      <c r="BJ55" s="12">
        <v>0</v>
      </c>
      <c r="BK55" s="12">
        <v>3210300</v>
      </c>
      <c r="BL55" s="12">
        <v>0</v>
      </c>
      <c r="BM55" s="12">
        <v>0</v>
      </c>
      <c r="BN55" s="12">
        <v>1884326</v>
      </c>
      <c r="BO55" s="12">
        <v>0</v>
      </c>
      <c r="BP55" s="12">
        <v>0</v>
      </c>
      <c r="BQ55" s="12">
        <v>0</v>
      </c>
      <c r="BR55" s="12">
        <v>54218526</v>
      </c>
      <c r="BS55" s="12">
        <v>49044900</v>
      </c>
      <c r="BT55" s="12">
        <v>0</v>
      </c>
      <c r="BU55" s="12">
        <v>3289300</v>
      </c>
      <c r="BV55" s="12">
        <v>0</v>
      </c>
      <c r="BW55" s="12">
        <v>0</v>
      </c>
      <c r="BX55" s="12">
        <v>1884326</v>
      </c>
      <c r="BY55" s="12">
        <v>0</v>
      </c>
      <c r="BZ55" s="12">
        <v>0</v>
      </c>
      <c r="CA55" s="12">
        <v>0</v>
      </c>
      <c r="CB55" s="12">
        <v>55224126</v>
      </c>
      <c r="CC55" s="12">
        <v>49916700</v>
      </c>
      <c r="CD55" s="12">
        <v>0</v>
      </c>
      <c r="CE55" s="12">
        <v>3423100</v>
      </c>
      <c r="CF55" s="12">
        <v>0</v>
      </c>
      <c r="CG55" s="12">
        <v>0</v>
      </c>
      <c r="CH55" s="12">
        <v>1884326</v>
      </c>
      <c r="CI55" s="12">
        <v>0</v>
      </c>
      <c r="CJ55" s="12">
        <v>0</v>
      </c>
      <c r="CK55" s="12">
        <v>0</v>
      </c>
    </row>
    <row r="56" spans="1:89" ht="57" customHeight="1" x14ac:dyDescent="0.25">
      <c r="A56" s="17"/>
      <c r="B56" s="18"/>
      <c r="C56" s="93" t="s">
        <v>117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5" t="s">
        <v>118</v>
      </c>
      <c r="AY56" s="14" t="s">
        <v>54</v>
      </c>
      <c r="AZ56" s="10"/>
      <c r="BA56" s="10"/>
      <c r="BB56" s="10"/>
      <c r="BC56" s="10"/>
      <c r="BD56" s="10"/>
      <c r="BE56" s="10"/>
      <c r="BF56" s="10"/>
      <c r="BG56" s="12">
        <v>200000</v>
      </c>
      <c r="BH56" s="11"/>
      <c r="BI56" s="12">
        <v>200000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200000</v>
      </c>
      <c r="BS56" s="12">
        <v>200000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200000</v>
      </c>
      <c r="CC56" s="12">
        <v>200000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</row>
    <row r="57" spans="1:89" ht="15" x14ac:dyDescent="0.25">
      <c r="A57" s="15"/>
      <c r="B57" s="16"/>
      <c r="C57" s="93" t="s">
        <v>57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5"/>
      <c r="AY57" s="14"/>
      <c r="AZ57" s="10"/>
      <c r="BA57" s="10"/>
      <c r="BB57" s="10"/>
      <c r="BC57" s="10"/>
      <c r="BD57" s="10"/>
      <c r="BE57" s="10"/>
      <c r="BF57" s="10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</row>
    <row r="58" spans="1:89" ht="57" customHeight="1" x14ac:dyDescent="0.25">
      <c r="A58" s="17"/>
      <c r="B58" s="18"/>
      <c r="C58" s="93" t="s">
        <v>119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5"/>
      <c r="AY58" s="14" t="s">
        <v>116</v>
      </c>
      <c r="AZ58" s="10"/>
      <c r="BA58" s="10"/>
      <c r="BB58" s="10"/>
      <c r="BC58" s="10"/>
      <c r="BD58" s="10"/>
      <c r="BE58" s="10"/>
      <c r="BF58" s="10"/>
      <c r="BG58" s="12">
        <v>200000</v>
      </c>
      <c r="BH58" s="11"/>
      <c r="BI58" s="12">
        <v>200000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200000</v>
      </c>
      <c r="BS58" s="12">
        <v>200000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200000</v>
      </c>
      <c r="CC58" s="12">
        <v>200000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</row>
    <row r="59" spans="1:89" ht="57" customHeight="1" x14ac:dyDescent="0.25">
      <c r="A59" s="17"/>
      <c r="B59" s="18"/>
      <c r="C59" s="93" t="s">
        <v>119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5"/>
      <c r="AY59" s="14" t="s">
        <v>120</v>
      </c>
      <c r="AZ59" s="10"/>
      <c r="BA59" s="10"/>
      <c r="BB59" s="10"/>
      <c r="BC59" s="10"/>
      <c r="BD59" s="10"/>
      <c r="BE59" s="10"/>
      <c r="BF59" s="10"/>
      <c r="BG59" s="12">
        <v>0</v>
      </c>
      <c r="BH59" s="11"/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</row>
    <row r="60" spans="1:89" ht="91.15" customHeight="1" x14ac:dyDescent="0.25">
      <c r="A60" s="17"/>
      <c r="B60" s="18"/>
      <c r="C60" s="93" t="s">
        <v>121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5"/>
      <c r="AY60" s="14" t="s">
        <v>122</v>
      </c>
      <c r="AZ60" s="10"/>
      <c r="BA60" s="10"/>
      <c r="BB60" s="10"/>
      <c r="BC60" s="10"/>
      <c r="BD60" s="10"/>
      <c r="BE60" s="10"/>
      <c r="BF60" s="10"/>
      <c r="BG60" s="12">
        <v>0</v>
      </c>
      <c r="BH60" s="11"/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</row>
    <row r="61" spans="1:89" ht="57" customHeight="1" x14ac:dyDescent="0.25">
      <c r="A61" s="17"/>
      <c r="B61" s="18"/>
      <c r="C61" s="93" t="s">
        <v>119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5"/>
      <c r="AY61" s="14" t="s">
        <v>123</v>
      </c>
      <c r="AZ61" s="10"/>
      <c r="BA61" s="10"/>
      <c r="BB61" s="10"/>
      <c r="BC61" s="10"/>
      <c r="BD61" s="10"/>
      <c r="BE61" s="10"/>
      <c r="BF61" s="10"/>
      <c r="BG61" s="12">
        <v>0</v>
      </c>
      <c r="BH61" s="11"/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</row>
    <row r="62" spans="1:89" ht="68.45" customHeight="1" x14ac:dyDescent="0.25">
      <c r="A62" s="17"/>
      <c r="B62" s="18"/>
      <c r="C62" s="93" t="s">
        <v>124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5" t="s">
        <v>125</v>
      </c>
      <c r="AY62" s="14" t="s">
        <v>54</v>
      </c>
      <c r="AZ62" s="10"/>
      <c r="BA62" s="10"/>
      <c r="BB62" s="10"/>
      <c r="BC62" s="10"/>
      <c r="BD62" s="10"/>
      <c r="BE62" s="10"/>
      <c r="BF62" s="10"/>
      <c r="BG62" s="12">
        <v>0</v>
      </c>
      <c r="BH62" s="11"/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</row>
    <row r="63" spans="1:89" ht="15" x14ac:dyDescent="0.25">
      <c r="A63" s="15"/>
      <c r="B63" s="16"/>
      <c r="C63" s="93" t="s">
        <v>57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5"/>
      <c r="AY63" s="14"/>
      <c r="AZ63" s="10"/>
      <c r="BA63" s="10"/>
      <c r="BB63" s="10"/>
      <c r="BC63" s="10"/>
      <c r="BD63" s="10"/>
      <c r="BE63" s="10"/>
      <c r="BF63" s="10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</row>
    <row r="64" spans="1:89" ht="11.45" customHeight="1" x14ac:dyDescent="0.25">
      <c r="A64" s="17"/>
      <c r="B64" s="18"/>
      <c r="C64" s="93" t="s">
        <v>126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5" t="s">
        <v>127</v>
      </c>
      <c r="AY64" s="14" t="s">
        <v>120</v>
      </c>
      <c r="AZ64" s="10"/>
      <c r="BA64" s="10"/>
      <c r="BB64" s="10"/>
      <c r="BC64" s="10"/>
      <c r="BD64" s="10"/>
      <c r="BE64" s="10"/>
      <c r="BF64" s="10"/>
      <c r="BG64" s="12">
        <v>0</v>
      </c>
      <c r="BH64" s="11"/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</row>
    <row r="65" spans="1:89" ht="11.45" customHeight="1" x14ac:dyDescent="0.25">
      <c r="A65" s="17"/>
      <c r="B65" s="18"/>
      <c r="C65" s="93" t="s">
        <v>126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5" t="s">
        <v>128</v>
      </c>
      <c r="AY65" s="14" t="s">
        <v>120</v>
      </c>
      <c r="AZ65" s="10"/>
      <c r="BA65" s="10"/>
      <c r="BB65" s="10"/>
      <c r="BC65" s="10"/>
      <c r="BD65" s="10"/>
      <c r="BE65" s="10"/>
      <c r="BF65" s="10"/>
      <c r="BG65" s="12">
        <v>0</v>
      </c>
      <c r="BH65" s="11"/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</row>
    <row r="66" spans="1:89" ht="79.7" customHeight="1" x14ac:dyDescent="0.25">
      <c r="A66" s="17"/>
      <c r="B66" s="18"/>
      <c r="C66" s="93" t="s">
        <v>129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5"/>
      <c r="AY66" s="14" t="s">
        <v>130</v>
      </c>
      <c r="AZ66" s="10"/>
      <c r="BA66" s="10"/>
      <c r="BB66" s="10"/>
      <c r="BC66" s="10"/>
      <c r="BD66" s="10"/>
      <c r="BE66" s="10"/>
      <c r="BF66" s="10"/>
      <c r="BG66" s="12">
        <v>0</v>
      </c>
      <c r="BH66" s="11"/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</row>
    <row r="67" spans="1:89" ht="125.45" customHeight="1" x14ac:dyDescent="0.25">
      <c r="A67" s="17"/>
      <c r="B67" s="18"/>
      <c r="C67" s="93" t="s">
        <v>131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5" t="s">
        <v>132</v>
      </c>
      <c r="AY67" s="14" t="s">
        <v>54</v>
      </c>
      <c r="AZ67" s="10"/>
      <c r="BA67" s="10"/>
      <c r="BB67" s="10"/>
      <c r="BC67" s="10"/>
      <c r="BD67" s="10"/>
      <c r="BE67" s="10"/>
      <c r="BF67" s="10"/>
      <c r="BG67" s="12">
        <v>15869795</v>
      </c>
      <c r="BH67" s="11"/>
      <c r="BI67" s="12">
        <v>14331230</v>
      </c>
      <c r="BJ67" s="12">
        <v>0</v>
      </c>
      <c r="BK67" s="12">
        <v>969500</v>
      </c>
      <c r="BL67" s="12">
        <v>0</v>
      </c>
      <c r="BM67" s="12">
        <v>0</v>
      </c>
      <c r="BN67" s="12">
        <v>569065</v>
      </c>
      <c r="BO67" s="12">
        <v>0</v>
      </c>
      <c r="BP67" s="12">
        <v>0</v>
      </c>
      <c r="BQ67" s="12">
        <v>0</v>
      </c>
      <c r="BR67" s="12">
        <v>16373895</v>
      </c>
      <c r="BS67" s="12">
        <v>14811530</v>
      </c>
      <c r="BT67" s="12">
        <v>0</v>
      </c>
      <c r="BU67" s="12">
        <v>993300</v>
      </c>
      <c r="BV67" s="12">
        <v>0</v>
      </c>
      <c r="BW67" s="12">
        <v>0</v>
      </c>
      <c r="BX67" s="12">
        <v>569065</v>
      </c>
      <c r="BY67" s="12">
        <v>0</v>
      </c>
      <c r="BZ67" s="12">
        <v>0</v>
      </c>
      <c r="CA67" s="12">
        <v>0</v>
      </c>
      <c r="CB67" s="12">
        <v>16677695</v>
      </c>
      <c r="CC67" s="12">
        <v>15074930</v>
      </c>
      <c r="CD67" s="12">
        <v>0</v>
      </c>
      <c r="CE67" s="12">
        <v>1033700</v>
      </c>
      <c r="CF67" s="12">
        <v>0</v>
      </c>
      <c r="CG67" s="12">
        <v>0</v>
      </c>
      <c r="CH67" s="12">
        <v>569065</v>
      </c>
      <c r="CI67" s="12">
        <v>0</v>
      </c>
      <c r="CJ67" s="12">
        <v>0</v>
      </c>
      <c r="CK67" s="12">
        <v>0</v>
      </c>
    </row>
    <row r="68" spans="1:89" ht="15" x14ac:dyDescent="0.25">
      <c r="A68" s="15"/>
      <c r="B68" s="16"/>
      <c r="C68" s="93" t="s">
        <v>57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5"/>
      <c r="AY68" s="14"/>
      <c r="AZ68" s="10"/>
      <c r="BA68" s="10"/>
      <c r="BB68" s="10"/>
      <c r="BC68" s="10"/>
      <c r="BD68" s="10"/>
      <c r="BE68" s="10"/>
      <c r="BF68" s="10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</row>
    <row r="69" spans="1:89" ht="34.15" customHeight="1" x14ac:dyDescent="0.25">
      <c r="A69" s="17"/>
      <c r="B69" s="18"/>
      <c r="C69" s="93" t="s">
        <v>133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5" t="s">
        <v>134</v>
      </c>
      <c r="AY69" s="14" t="s">
        <v>54</v>
      </c>
      <c r="AZ69" s="10"/>
      <c r="BA69" s="10"/>
      <c r="BB69" s="10"/>
      <c r="BC69" s="10"/>
      <c r="BD69" s="10"/>
      <c r="BE69" s="10"/>
      <c r="BF69" s="10"/>
      <c r="BG69" s="12">
        <v>15869795</v>
      </c>
      <c r="BH69" s="11"/>
      <c r="BI69" s="12">
        <v>14331230</v>
      </c>
      <c r="BJ69" s="12">
        <v>0</v>
      </c>
      <c r="BK69" s="12">
        <v>969500</v>
      </c>
      <c r="BL69" s="12">
        <v>0</v>
      </c>
      <c r="BM69" s="12">
        <v>0</v>
      </c>
      <c r="BN69" s="12">
        <v>569065</v>
      </c>
      <c r="BO69" s="12">
        <v>0</v>
      </c>
      <c r="BP69" s="12">
        <v>0</v>
      </c>
      <c r="BQ69" s="12">
        <v>0</v>
      </c>
      <c r="BR69" s="12">
        <v>16373895</v>
      </c>
      <c r="BS69" s="12">
        <v>14811530</v>
      </c>
      <c r="BT69" s="12">
        <v>0</v>
      </c>
      <c r="BU69" s="12">
        <v>993300</v>
      </c>
      <c r="BV69" s="12">
        <v>0</v>
      </c>
      <c r="BW69" s="12">
        <v>0</v>
      </c>
      <c r="BX69" s="12">
        <v>569065</v>
      </c>
      <c r="BY69" s="12">
        <v>0</v>
      </c>
      <c r="BZ69" s="12">
        <v>0</v>
      </c>
      <c r="CA69" s="12">
        <v>0</v>
      </c>
      <c r="CB69" s="12">
        <v>16677695</v>
      </c>
      <c r="CC69" s="12">
        <v>15074930</v>
      </c>
      <c r="CD69" s="12">
        <v>0</v>
      </c>
      <c r="CE69" s="12">
        <v>1033700</v>
      </c>
      <c r="CF69" s="12">
        <v>0</v>
      </c>
      <c r="CG69" s="12">
        <v>0</v>
      </c>
      <c r="CH69" s="12">
        <v>569065</v>
      </c>
      <c r="CI69" s="12">
        <v>0</v>
      </c>
      <c r="CJ69" s="12">
        <v>0</v>
      </c>
      <c r="CK69" s="12">
        <v>0</v>
      </c>
    </row>
    <row r="70" spans="1:89" ht="15" x14ac:dyDescent="0.25">
      <c r="A70" s="15"/>
      <c r="B70" s="16"/>
      <c r="C70" s="93" t="s">
        <v>57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5"/>
      <c r="AY70" s="14"/>
      <c r="AZ70" s="10"/>
      <c r="BA70" s="10"/>
      <c r="BB70" s="10"/>
      <c r="BC70" s="10"/>
      <c r="BD70" s="10"/>
      <c r="BE70" s="10"/>
      <c r="BF70" s="10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</row>
    <row r="71" spans="1:89" ht="34.15" customHeight="1" x14ac:dyDescent="0.25">
      <c r="A71" s="17"/>
      <c r="B71" s="18"/>
      <c r="C71" s="93" t="s">
        <v>133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5"/>
      <c r="AY71" s="14" t="s">
        <v>123</v>
      </c>
      <c r="AZ71" s="10"/>
      <c r="BA71" s="10"/>
      <c r="BB71" s="10"/>
      <c r="BC71" s="10"/>
      <c r="BD71" s="10"/>
      <c r="BE71" s="10"/>
      <c r="BF71" s="10"/>
      <c r="BG71" s="12">
        <v>15869795</v>
      </c>
      <c r="BH71" s="11"/>
      <c r="BI71" s="12">
        <v>14331230</v>
      </c>
      <c r="BJ71" s="12">
        <v>0</v>
      </c>
      <c r="BK71" s="12">
        <v>969500</v>
      </c>
      <c r="BL71" s="12">
        <v>0</v>
      </c>
      <c r="BM71" s="12">
        <v>0</v>
      </c>
      <c r="BN71" s="12">
        <v>569065</v>
      </c>
      <c r="BO71" s="12">
        <v>0</v>
      </c>
      <c r="BP71" s="12">
        <v>0</v>
      </c>
      <c r="BQ71" s="12">
        <v>0</v>
      </c>
      <c r="BR71" s="12">
        <v>16373895</v>
      </c>
      <c r="BS71" s="12">
        <v>14811530</v>
      </c>
      <c r="BT71" s="12">
        <v>0</v>
      </c>
      <c r="BU71" s="12">
        <v>993300</v>
      </c>
      <c r="BV71" s="12">
        <v>0</v>
      </c>
      <c r="BW71" s="12">
        <v>0</v>
      </c>
      <c r="BX71" s="12">
        <v>569065</v>
      </c>
      <c r="BY71" s="12">
        <v>0</v>
      </c>
      <c r="BZ71" s="12">
        <v>0</v>
      </c>
      <c r="CA71" s="12">
        <v>0</v>
      </c>
      <c r="CB71" s="12">
        <v>16677695</v>
      </c>
      <c r="CC71" s="12">
        <v>15074930</v>
      </c>
      <c r="CD71" s="12">
        <v>0</v>
      </c>
      <c r="CE71" s="12">
        <v>1033700</v>
      </c>
      <c r="CF71" s="12">
        <v>0</v>
      </c>
      <c r="CG71" s="12">
        <v>0</v>
      </c>
      <c r="CH71" s="12">
        <v>569065</v>
      </c>
      <c r="CI71" s="12">
        <v>0</v>
      </c>
      <c r="CJ71" s="12">
        <v>0</v>
      </c>
      <c r="CK71" s="12">
        <v>0</v>
      </c>
    </row>
    <row r="72" spans="1:89" ht="79.7" customHeight="1" x14ac:dyDescent="0.25">
      <c r="A72" s="17"/>
      <c r="B72" s="18"/>
      <c r="C72" s="93" t="s">
        <v>129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5"/>
      <c r="AY72" s="14" t="s">
        <v>123</v>
      </c>
      <c r="AZ72" s="10"/>
      <c r="BA72" s="10"/>
      <c r="BB72" s="10"/>
      <c r="BC72" s="10"/>
      <c r="BD72" s="10"/>
      <c r="BE72" s="10"/>
      <c r="BF72" s="10"/>
      <c r="BG72" s="12">
        <v>0</v>
      </c>
      <c r="BH72" s="11"/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0</v>
      </c>
    </row>
    <row r="73" spans="1:89" ht="91.15" customHeight="1" x14ac:dyDescent="0.25">
      <c r="A73" s="17"/>
      <c r="B73" s="18"/>
      <c r="C73" s="93" t="s">
        <v>121</v>
      </c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5"/>
      <c r="AY73" s="14" t="s">
        <v>123</v>
      </c>
      <c r="AZ73" s="10"/>
      <c r="BA73" s="10"/>
      <c r="BB73" s="10"/>
      <c r="BC73" s="10"/>
      <c r="BD73" s="10"/>
      <c r="BE73" s="10"/>
      <c r="BF73" s="10"/>
      <c r="BG73" s="12">
        <v>0</v>
      </c>
      <c r="BH73" s="11"/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0</v>
      </c>
    </row>
    <row r="74" spans="1:89" ht="34.15" customHeight="1" x14ac:dyDescent="0.25">
      <c r="A74" s="13"/>
      <c r="B74" s="93" t="s">
        <v>135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5" t="s">
        <v>136</v>
      </c>
      <c r="AY74" s="14" t="s">
        <v>54</v>
      </c>
      <c r="AZ74" s="10"/>
      <c r="BA74" s="10"/>
      <c r="BB74" s="10"/>
      <c r="BC74" s="10"/>
      <c r="BD74" s="10"/>
      <c r="BE74" s="10"/>
      <c r="BF74" s="10"/>
      <c r="BG74" s="12">
        <v>2222581.36</v>
      </c>
      <c r="BH74" s="11"/>
      <c r="BI74" s="12">
        <v>1580622</v>
      </c>
      <c r="BJ74" s="12">
        <v>0</v>
      </c>
      <c r="BK74" s="12">
        <v>530200</v>
      </c>
      <c r="BL74" s="12">
        <v>0</v>
      </c>
      <c r="BM74" s="12">
        <v>0</v>
      </c>
      <c r="BN74" s="12">
        <v>111759.36</v>
      </c>
      <c r="BO74" s="12">
        <v>0</v>
      </c>
      <c r="BP74" s="12">
        <v>0</v>
      </c>
      <c r="BQ74" s="12">
        <v>0</v>
      </c>
      <c r="BR74" s="12">
        <v>2209981.36</v>
      </c>
      <c r="BS74" s="12">
        <v>1574922</v>
      </c>
      <c r="BT74" s="12">
        <v>0</v>
      </c>
      <c r="BU74" s="12">
        <v>529000</v>
      </c>
      <c r="BV74" s="12">
        <v>0</v>
      </c>
      <c r="BW74" s="12">
        <v>0</v>
      </c>
      <c r="BX74" s="12">
        <v>106059.36</v>
      </c>
      <c r="BY74" s="12">
        <v>0</v>
      </c>
      <c r="BZ74" s="12">
        <v>0</v>
      </c>
      <c r="CA74" s="12">
        <v>0</v>
      </c>
      <c r="CB74" s="12">
        <v>2197381.36</v>
      </c>
      <c r="CC74" s="12">
        <v>1569222</v>
      </c>
      <c r="CD74" s="12">
        <v>0</v>
      </c>
      <c r="CE74" s="12">
        <v>527800</v>
      </c>
      <c r="CF74" s="12">
        <v>0</v>
      </c>
      <c r="CG74" s="12">
        <v>0</v>
      </c>
      <c r="CH74" s="12">
        <v>100359.36</v>
      </c>
      <c r="CI74" s="12">
        <v>0</v>
      </c>
      <c r="CJ74" s="12">
        <v>0</v>
      </c>
      <c r="CK74" s="12">
        <v>0</v>
      </c>
    </row>
    <row r="75" spans="1:89" ht="15" x14ac:dyDescent="0.25">
      <c r="A75" s="15"/>
      <c r="B75" s="16"/>
      <c r="C75" s="93" t="s">
        <v>57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5"/>
      <c r="AY75" s="14"/>
      <c r="AZ75" s="10"/>
      <c r="BA75" s="10"/>
      <c r="BB75" s="10"/>
      <c r="BC75" s="10"/>
      <c r="BD75" s="10"/>
      <c r="BE75" s="10"/>
      <c r="BF75" s="10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</row>
    <row r="76" spans="1:89" ht="11.45" customHeight="1" x14ac:dyDescent="0.25">
      <c r="A76" s="17"/>
      <c r="B76" s="18"/>
      <c r="C76" s="93" t="s">
        <v>137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5" t="s">
        <v>138</v>
      </c>
      <c r="AY76" s="14" t="s">
        <v>139</v>
      </c>
      <c r="AZ76" s="10"/>
      <c r="BA76" s="10"/>
      <c r="BB76" s="10"/>
      <c r="BC76" s="10"/>
      <c r="BD76" s="10"/>
      <c r="BE76" s="10"/>
      <c r="BF76" s="10"/>
      <c r="BG76" s="12">
        <v>2220459.36</v>
      </c>
      <c r="BH76" s="11"/>
      <c r="BI76" s="12">
        <v>1578500</v>
      </c>
      <c r="BJ76" s="12">
        <v>0</v>
      </c>
      <c r="BK76" s="12">
        <v>530200</v>
      </c>
      <c r="BL76" s="12">
        <v>0</v>
      </c>
      <c r="BM76" s="12">
        <v>0</v>
      </c>
      <c r="BN76" s="12">
        <v>111759.36</v>
      </c>
      <c r="BO76" s="12">
        <v>0</v>
      </c>
      <c r="BP76" s="12">
        <v>0</v>
      </c>
      <c r="BQ76" s="12">
        <v>0</v>
      </c>
      <c r="BR76" s="12">
        <v>2207859.36</v>
      </c>
      <c r="BS76" s="12">
        <v>1572800</v>
      </c>
      <c r="BT76" s="12">
        <v>0</v>
      </c>
      <c r="BU76" s="12">
        <v>529000</v>
      </c>
      <c r="BV76" s="12">
        <v>0</v>
      </c>
      <c r="BW76" s="12">
        <v>0</v>
      </c>
      <c r="BX76" s="12">
        <v>106059.36</v>
      </c>
      <c r="BY76" s="12">
        <v>0</v>
      </c>
      <c r="BZ76" s="12">
        <v>0</v>
      </c>
      <c r="CA76" s="12">
        <v>0</v>
      </c>
      <c r="CB76" s="12">
        <v>2195259.36</v>
      </c>
      <c r="CC76" s="12">
        <v>1567100</v>
      </c>
      <c r="CD76" s="12">
        <v>0</v>
      </c>
      <c r="CE76" s="12">
        <v>527800</v>
      </c>
      <c r="CF76" s="12">
        <v>0</v>
      </c>
      <c r="CG76" s="12">
        <v>0</v>
      </c>
      <c r="CH76" s="12">
        <v>100359.36</v>
      </c>
      <c r="CI76" s="12">
        <v>0</v>
      </c>
      <c r="CJ76" s="12">
        <v>0</v>
      </c>
      <c r="CK76" s="12">
        <v>0</v>
      </c>
    </row>
    <row r="77" spans="1:89" ht="11.45" customHeight="1" x14ac:dyDescent="0.25">
      <c r="A77" s="17"/>
      <c r="B77" s="18"/>
      <c r="C77" s="93" t="s">
        <v>137</v>
      </c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5" t="s">
        <v>140</v>
      </c>
      <c r="AY77" s="14" t="s">
        <v>141</v>
      </c>
      <c r="AZ77" s="10"/>
      <c r="BA77" s="10"/>
      <c r="BB77" s="10"/>
      <c r="BC77" s="10"/>
      <c r="BD77" s="10"/>
      <c r="BE77" s="10"/>
      <c r="BF77" s="10"/>
      <c r="BG77" s="12">
        <v>2122</v>
      </c>
      <c r="BH77" s="11"/>
      <c r="BI77" s="12">
        <v>2122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2122</v>
      </c>
      <c r="BS77" s="12">
        <v>2122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2122</v>
      </c>
      <c r="CC77" s="12">
        <v>2122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  <c r="CK77" s="12">
        <v>0</v>
      </c>
    </row>
    <row r="78" spans="1:89" ht="11.45" customHeight="1" x14ac:dyDescent="0.25">
      <c r="A78" s="17"/>
      <c r="B78" s="18"/>
      <c r="C78" s="93" t="s">
        <v>137</v>
      </c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5" t="s">
        <v>138</v>
      </c>
      <c r="AY78" s="14" t="s">
        <v>142</v>
      </c>
      <c r="AZ78" s="10"/>
      <c r="BA78" s="10"/>
      <c r="BB78" s="10"/>
      <c r="BC78" s="10"/>
      <c r="BD78" s="10"/>
      <c r="BE78" s="10"/>
      <c r="BF78" s="10"/>
      <c r="BG78" s="12">
        <v>0</v>
      </c>
      <c r="BH78" s="11"/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</row>
    <row r="79" spans="1:89" ht="57" customHeight="1" x14ac:dyDescent="0.25">
      <c r="A79" s="17"/>
      <c r="B79" s="18"/>
      <c r="C79" s="93" t="s">
        <v>143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5"/>
      <c r="AY79" s="14" t="s">
        <v>144</v>
      </c>
      <c r="AZ79" s="10"/>
      <c r="BA79" s="10"/>
      <c r="BB79" s="10"/>
      <c r="BC79" s="10"/>
      <c r="BD79" s="10"/>
      <c r="BE79" s="10"/>
      <c r="BF79" s="10"/>
      <c r="BG79" s="12">
        <v>0</v>
      </c>
      <c r="BH79" s="11"/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  <c r="CK79" s="12">
        <v>0</v>
      </c>
    </row>
    <row r="80" spans="1:89" ht="45.6" customHeight="1" x14ac:dyDescent="0.25">
      <c r="A80" s="13"/>
      <c r="B80" s="93" t="s">
        <v>145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5" t="s">
        <v>146</v>
      </c>
      <c r="AY80" s="14" t="s">
        <v>54</v>
      </c>
      <c r="AZ80" s="10"/>
      <c r="BA80" s="10"/>
      <c r="BB80" s="10"/>
      <c r="BC80" s="10"/>
      <c r="BD80" s="10"/>
      <c r="BE80" s="10"/>
      <c r="BF80" s="10"/>
      <c r="BG80" s="12">
        <v>30358398</v>
      </c>
      <c r="BH80" s="11"/>
      <c r="BI80" s="12">
        <v>17906748</v>
      </c>
      <c r="BJ80" s="12">
        <v>0</v>
      </c>
      <c r="BK80" s="12">
        <v>11479400</v>
      </c>
      <c r="BL80" s="12">
        <v>0</v>
      </c>
      <c r="BM80" s="12">
        <v>0</v>
      </c>
      <c r="BN80" s="12">
        <v>972250</v>
      </c>
      <c r="BO80" s="12">
        <v>0</v>
      </c>
      <c r="BP80" s="12">
        <v>0</v>
      </c>
      <c r="BQ80" s="12">
        <v>0</v>
      </c>
      <c r="BR80" s="12">
        <v>25095498</v>
      </c>
      <c r="BS80" s="12">
        <v>17659248</v>
      </c>
      <c r="BT80" s="12">
        <v>0</v>
      </c>
      <c r="BU80" s="12">
        <v>7009000</v>
      </c>
      <c r="BV80" s="12">
        <v>0</v>
      </c>
      <c r="BW80" s="12">
        <v>0</v>
      </c>
      <c r="BX80" s="12">
        <v>427250</v>
      </c>
      <c r="BY80" s="12">
        <v>0</v>
      </c>
      <c r="BZ80" s="12">
        <v>0</v>
      </c>
      <c r="CA80" s="12">
        <v>0</v>
      </c>
      <c r="CB80" s="12">
        <v>26313798</v>
      </c>
      <c r="CC80" s="12">
        <v>18958548</v>
      </c>
      <c r="CD80" s="12">
        <v>0</v>
      </c>
      <c r="CE80" s="12">
        <v>6928000</v>
      </c>
      <c r="CF80" s="12">
        <v>0</v>
      </c>
      <c r="CG80" s="12">
        <v>0</v>
      </c>
      <c r="CH80" s="12">
        <v>427250</v>
      </c>
      <c r="CI80" s="12">
        <v>0</v>
      </c>
      <c r="CJ80" s="12">
        <v>0</v>
      </c>
      <c r="CK80" s="12">
        <v>0</v>
      </c>
    </row>
    <row r="81" spans="1:89" ht="15" x14ac:dyDescent="0.25">
      <c r="A81" s="15"/>
      <c r="B81" s="16"/>
      <c r="C81" s="93" t="s">
        <v>57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5"/>
      <c r="AY81" s="14"/>
      <c r="AZ81" s="10"/>
      <c r="BA81" s="10"/>
      <c r="BB81" s="10"/>
      <c r="BC81" s="10"/>
      <c r="BD81" s="10"/>
      <c r="BE81" s="10"/>
      <c r="BF81" s="10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</row>
    <row r="82" spans="1:89" ht="34.15" customHeight="1" x14ac:dyDescent="0.25">
      <c r="A82" s="17"/>
      <c r="B82" s="18"/>
      <c r="C82" s="93" t="s">
        <v>147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5" t="s">
        <v>148</v>
      </c>
      <c r="AY82" s="14" t="s">
        <v>54</v>
      </c>
      <c r="AZ82" s="10"/>
      <c r="BA82" s="10"/>
      <c r="BB82" s="10"/>
      <c r="BC82" s="10"/>
      <c r="BD82" s="10"/>
      <c r="BE82" s="10"/>
      <c r="BF82" s="10"/>
      <c r="BG82" s="12">
        <v>26694198</v>
      </c>
      <c r="BH82" s="11"/>
      <c r="BI82" s="12">
        <v>14288348</v>
      </c>
      <c r="BJ82" s="12">
        <v>0</v>
      </c>
      <c r="BK82" s="12">
        <v>11433600</v>
      </c>
      <c r="BL82" s="12">
        <v>0</v>
      </c>
      <c r="BM82" s="12">
        <v>0</v>
      </c>
      <c r="BN82" s="12">
        <v>972250</v>
      </c>
      <c r="BO82" s="12">
        <v>0</v>
      </c>
      <c r="BP82" s="12">
        <v>0</v>
      </c>
      <c r="BQ82" s="12">
        <v>0</v>
      </c>
      <c r="BR82" s="12">
        <v>21419298</v>
      </c>
      <c r="BS82" s="12">
        <v>14031348</v>
      </c>
      <c r="BT82" s="12">
        <v>0</v>
      </c>
      <c r="BU82" s="12">
        <v>6960700</v>
      </c>
      <c r="BV82" s="12">
        <v>0</v>
      </c>
      <c r="BW82" s="12">
        <v>0</v>
      </c>
      <c r="BX82" s="12">
        <v>427250</v>
      </c>
      <c r="BY82" s="12">
        <v>0</v>
      </c>
      <c r="BZ82" s="12">
        <v>0</v>
      </c>
      <c r="CA82" s="12">
        <v>0</v>
      </c>
      <c r="CB82" s="12">
        <v>22463198</v>
      </c>
      <c r="CC82" s="12">
        <v>15158648</v>
      </c>
      <c r="CD82" s="12">
        <v>0</v>
      </c>
      <c r="CE82" s="12">
        <v>6877300</v>
      </c>
      <c r="CF82" s="12">
        <v>0</v>
      </c>
      <c r="CG82" s="12">
        <v>0</v>
      </c>
      <c r="CH82" s="12">
        <v>427250</v>
      </c>
      <c r="CI82" s="12">
        <v>0</v>
      </c>
      <c r="CJ82" s="12">
        <v>0</v>
      </c>
      <c r="CK82" s="12">
        <v>0</v>
      </c>
    </row>
    <row r="83" spans="1:89" ht="15" x14ac:dyDescent="0.25">
      <c r="A83" s="15"/>
      <c r="B83" s="16"/>
      <c r="C83" s="93" t="s">
        <v>57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5"/>
      <c r="AY83" s="14"/>
      <c r="AZ83" s="10"/>
      <c r="BA83" s="10"/>
      <c r="BB83" s="10"/>
      <c r="BC83" s="10"/>
      <c r="BD83" s="10"/>
      <c r="BE83" s="10"/>
      <c r="BF83" s="10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</row>
    <row r="84" spans="1:89" ht="11.45" customHeight="1" x14ac:dyDescent="0.25">
      <c r="A84" s="17"/>
      <c r="B84" s="18"/>
      <c r="C84" s="93" t="s">
        <v>149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5"/>
      <c r="AY84" s="14" t="s">
        <v>150</v>
      </c>
      <c r="AZ84" s="10"/>
      <c r="BA84" s="10"/>
      <c r="BB84" s="10"/>
      <c r="BC84" s="10"/>
      <c r="BD84" s="10"/>
      <c r="BE84" s="10"/>
      <c r="BF84" s="10"/>
      <c r="BG84" s="12">
        <v>94600</v>
      </c>
      <c r="BH84" s="11"/>
      <c r="BI84" s="12">
        <v>94600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</v>
      </c>
      <c r="BQ84" s="12">
        <v>0</v>
      </c>
      <c r="BR84" s="12">
        <v>94522.559999999998</v>
      </c>
      <c r="BS84" s="12">
        <v>94522.559999999998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94522.559999999998</v>
      </c>
      <c r="CC84" s="12">
        <v>94522.559999999998</v>
      </c>
      <c r="CD84" s="12">
        <v>0</v>
      </c>
      <c r="CE84" s="12"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v>0</v>
      </c>
      <c r="CK84" s="12">
        <v>0</v>
      </c>
    </row>
    <row r="85" spans="1:89" ht="22.7" customHeight="1" x14ac:dyDescent="0.25">
      <c r="A85" s="17"/>
      <c r="B85" s="18"/>
      <c r="C85" s="93" t="s">
        <v>151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5"/>
      <c r="AY85" s="14" t="s">
        <v>150</v>
      </c>
      <c r="AZ85" s="10"/>
      <c r="BA85" s="10"/>
      <c r="BB85" s="10"/>
      <c r="BC85" s="10"/>
      <c r="BD85" s="10"/>
      <c r="BE85" s="10"/>
      <c r="BF85" s="10"/>
      <c r="BG85" s="12">
        <v>0</v>
      </c>
      <c r="BH85" s="11"/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</row>
    <row r="86" spans="1:89" ht="22.7" customHeight="1" x14ac:dyDescent="0.25">
      <c r="A86" s="17"/>
      <c r="B86" s="18"/>
      <c r="C86" s="93" t="s">
        <v>152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5"/>
      <c r="AY86" s="14" t="s">
        <v>150</v>
      </c>
      <c r="AZ86" s="10"/>
      <c r="BA86" s="10"/>
      <c r="BB86" s="10"/>
      <c r="BC86" s="10"/>
      <c r="BD86" s="10"/>
      <c r="BE86" s="10"/>
      <c r="BF86" s="10"/>
      <c r="BG86" s="12">
        <v>802500</v>
      </c>
      <c r="BH86" s="11"/>
      <c r="BI86" s="12">
        <v>765900</v>
      </c>
      <c r="BJ86" s="12">
        <v>0</v>
      </c>
      <c r="BK86" s="12">
        <v>36600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849000</v>
      </c>
      <c r="BS86" s="12">
        <v>810400</v>
      </c>
      <c r="BT86" s="12">
        <v>0</v>
      </c>
      <c r="BU86" s="12">
        <v>38600</v>
      </c>
      <c r="BV86" s="12">
        <v>0</v>
      </c>
      <c r="BW86" s="12">
        <v>0</v>
      </c>
      <c r="BX86" s="12">
        <v>0</v>
      </c>
      <c r="BY86" s="12">
        <v>0</v>
      </c>
      <c r="BZ86" s="12">
        <v>0</v>
      </c>
      <c r="CA86" s="12">
        <v>0</v>
      </c>
      <c r="CB86" s="12">
        <v>888500</v>
      </c>
      <c r="CC86" s="12">
        <v>848000</v>
      </c>
      <c r="CD86" s="12">
        <v>0</v>
      </c>
      <c r="CE86" s="12">
        <v>40500</v>
      </c>
      <c r="CF86" s="12">
        <v>0</v>
      </c>
      <c r="CG86" s="12">
        <v>0</v>
      </c>
      <c r="CH86" s="12">
        <v>0</v>
      </c>
      <c r="CI86" s="12">
        <v>0</v>
      </c>
      <c r="CJ86" s="12">
        <v>0</v>
      </c>
      <c r="CK86" s="12">
        <v>0</v>
      </c>
    </row>
    <row r="87" spans="1:89" ht="34.15" customHeight="1" x14ac:dyDescent="0.25">
      <c r="A87" s="17"/>
      <c r="B87" s="18"/>
      <c r="C87" s="93" t="s">
        <v>153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5"/>
      <c r="AY87" s="14" t="s">
        <v>150</v>
      </c>
      <c r="AZ87" s="10"/>
      <c r="BA87" s="10"/>
      <c r="BB87" s="10"/>
      <c r="BC87" s="10"/>
      <c r="BD87" s="10"/>
      <c r="BE87" s="10"/>
      <c r="BF87" s="10"/>
      <c r="BG87" s="12">
        <v>0</v>
      </c>
      <c r="BH87" s="11"/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0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0</v>
      </c>
      <c r="CA87" s="12">
        <v>0</v>
      </c>
      <c r="CB87" s="12">
        <v>0</v>
      </c>
      <c r="CC87" s="12">
        <v>0</v>
      </c>
      <c r="CD87" s="12">
        <v>0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0</v>
      </c>
    </row>
    <row r="88" spans="1:89" ht="34.15" customHeight="1" x14ac:dyDescent="0.25">
      <c r="A88" s="17"/>
      <c r="B88" s="18"/>
      <c r="C88" s="93" t="s">
        <v>154</v>
      </c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5"/>
      <c r="AY88" s="14" t="s">
        <v>155</v>
      </c>
      <c r="AZ88" s="10"/>
      <c r="BA88" s="10"/>
      <c r="BB88" s="10"/>
      <c r="BC88" s="10"/>
      <c r="BD88" s="10"/>
      <c r="BE88" s="10"/>
      <c r="BF88" s="10"/>
      <c r="BG88" s="12">
        <v>2965250</v>
      </c>
      <c r="BH88" s="11"/>
      <c r="BI88" s="12">
        <v>0</v>
      </c>
      <c r="BJ88" s="12">
        <v>0</v>
      </c>
      <c r="BK88" s="12">
        <v>2931500</v>
      </c>
      <c r="BL88" s="12">
        <v>0</v>
      </c>
      <c r="BM88" s="12">
        <v>0</v>
      </c>
      <c r="BN88" s="12">
        <v>33750</v>
      </c>
      <c r="BO88" s="12">
        <v>0</v>
      </c>
      <c r="BP88" s="12">
        <v>0</v>
      </c>
      <c r="BQ88" s="12">
        <v>0</v>
      </c>
      <c r="BR88" s="12">
        <v>33750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33750</v>
      </c>
      <c r="BY88" s="12">
        <v>0</v>
      </c>
      <c r="BZ88" s="12">
        <v>0</v>
      </c>
      <c r="CA88" s="12">
        <v>0</v>
      </c>
      <c r="CB88" s="12">
        <v>33750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33750</v>
      </c>
      <c r="CI88" s="12">
        <v>0</v>
      </c>
      <c r="CJ88" s="12">
        <v>0</v>
      </c>
      <c r="CK88" s="12">
        <v>0</v>
      </c>
    </row>
    <row r="89" spans="1:89" ht="34.15" customHeight="1" x14ac:dyDescent="0.25">
      <c r="A89" s="17"/>
      <c r="B89" s="18"/>
      <c r="C89" s="93" t="s">
        <v>154</v>
      </c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5"/>
      <c r="AY89" s="14" t="s">
        <v>150</v>
      </c>
      <c r="AZ89" s="10"/>
      <c r="BA89" s="10"/>
      <c r="BB89" s="10"/>
      <c r="BC89" s="10"/>
      <c r="BD89" s="10"/>
      <c r="BE89" s="10"/>
      <c r="BF89" s="10"/>
      <c r="BG89" s="12">
        <v>6396512.8899999997</v>
      </c>
      <c r="BH89" s="11"/>
      <c r="BI89" s="12">
        <v>4817512.8899999997</v>
      </c>
      <c r="BJ89" s="12">
        <v>0</v>
      </c>
      <c r="BK89" s="12">
        <v>1579000</v>
      </c>
      <c r="BL89" s="12">
        <v>0</v>
      </c>
      <c r="BM89" s="12">
        <v>0</v>
      </c>
      <c r="BN89" s="12">
        <v>0</v>
      </c>
      <c r="BO89" s="12">
        <v>0</v>
      </c>
      <c r="BP89" s="12">
        <v>0</v>
      </c>
      <c r="BQ89" s="12">
        <v>0</v>
      </c>
      <c r="BR89" s="12">
        <v>2301527.84</v>
      </c>
      <c r="BS89" s="12">
        <v>2301527.84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2381827.84</v>
      </c>
      <c r="CC89" s="12">
        <v>2381827.84</v>
      </c>
      <c r="CD89" s="12">
        <v>0</v>
      </c>
      <c r="CE89" s="12">
        <v>0</v>
      </c>
      <c r="CF89" s="12">
        <v>0</v>
      </c>
      <c r="CG89" s="12">
        <v>0</v>
      </c>
      <c r="CH89" s="12">
        <v>0</v>
      </c>
      <c r="CI89" s="12">
        <v>0</v>
      </c>
      <c r="CJ89" s="12">
        <v>0</v>
      </c>
      <c r="CK89" s="12">
        <v>0</v>
      </c>
    </row>
    <row r="90" spans="1:89" ht="22.7" customHeight="1" x14ac:dyDescent="0.25">
      <c r="A90" s="17"/>
      <c r="B90" s="18"/>
      <c r="C90" s="93" t="s">
        <v>156</v>
      </c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5"/>
      <c r="AY90" s="14" t="s">
        <v>155</v>
      </c>
      <c r="AZ90" s="10"/>
      <c r="BA90" s="10"/>
      <c r="BB90" s="10"/>
      <c r="BC90" s="10"/>
      <c r="BD90" s="10"/>
      <c r="BE90" s="10"/>
      <c r="BF90" s="10"/>
      <c r="BG90" s="12">
        <v>500000</v>
      </c>
      <c r="BH90" s="11"/>
      <c r="BI90" s="12">
        <v>0</v>
      </c>
      <c r="BJ90" s="12">
        <v>0</v>
      </c>
      <c r="BK90" s="12">
        <v>0</v>
      </c>
      <c r="BL90" s="12">
        <v>0</v>
      </c>
      <c r="BM90" s="12">
        <v>0</v>
      </c>
      <c r="BN90" s="12">
        <v>500000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</row>
    <row r="91" spans="1:89" ht="22.7" customHeight="1" x14ac:dyDescent="0.25">
      <c r="A91" s="17"/>
      <c r="B91" s="18"/>
      <c r="C91" s="93" t="s">
        <v>156</v>
      </c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5"/>
      <c r="AY91" s="14" t="s">
        <v>150</v>
      </c>
      <c r="AZ91" s="10"/>
      <c r="BA91" s="10"/>
      <c r="BB91" s="10"/>
      <c r="BC91" s="10"/>
      <c r="BD91" s="10"/>
      <c r="BE91" s="10"/>
      <c r="BF91" s="10"/>
      <c r="BG91" s="12">
        <v>13529235.109999999</v>
      </c>
      <c r="BH91" s="11"/>
      <c r="BI91" s="12">
        <v>6709235.1100000003</v>
      </c>
      <c r="BJ91" s="12">
        <v>0</v>
      </c>
      <c r="BK91" s="12">
        <v>6770000</v>
      </c>
      <c r="BL91" s="12">
        <v>0</v>
      </c>
      <c r="BM91" s="12">
        <v>0</v>
      </c>
      <c r="BN91" s="12">
        <v>50000</v>
      </c>
      <c r="BO91" s="12">
        <v>0</v>
      </c>
      <c r="BP91" s="12">
        <v>0</v>
      </c>
      <c r="BQ91" s="12">
        <v>0</v>
      </c>
      <c r="BR91" s="12">
        <v>15797397.6</v>
      </c>
      <c r="BS91" s="12">
        <v>8923797.5999999996</v>
      </c>
      <c r="BT91" s="12">
        <v>0</v>
      </c>
      <c r="BU91" s="12">
        <v>6823600</v>
      </c>
      <c r="BV91" s="12">
        <v>0</v>
      </c>
      <c r="BW91" s="12">
        <v>0</v>
      </c>
      <c r="BX91" s="12">
        <v>50000</v>
      </c>
      <c r="BY91" s="12">
        <v>0</v>
      </c>
      <c r="BZ91" s="12">
        <v>0</v>
      </c>
      <c r="CA91" s="12">
        <v>0</v>
      </c>
      <c r="CB91" s="12">
        <v>15718197.6</v>
      </c>
      <c r="CC91" s="12">
        <v>8933197.5999999996</v>
      </c>
      <c r="CD91" s="12">
        <v>0</v>
      </c>
      <c r="CE91" s="12">
        <v>6735000</v>
      </c>
      <c r="CF91" s="12">
        <v>0</v>
      </c>
      <c r="CG91" s="12">
        <v>0</v>
      </c>
      <c r="CH91" s="12">
        <v>50000</v>
      </c>
      <c r="CI91" s="12">
        <v>0</v>
      </c>
      <c r="CJ91" s="12">
        <v>0</v>
      </c>
      <c r="CK91" s="12">
        <v>0</v>
      </c>
    </row>
    <row r="92" spans="1:89" ht="11.45" customHeight="1" x14ac:dyDescent="0.25">
      <c r="A92" s="17"/>
      <c r="B92" s="18"/>
      <c r="C92" s="93" t="s">
        <v>157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5"/>
      <c r="AY92" s="14" t="s">
        <v>150</v>
      </c>
      <c r="AZ92" s="10"/>
      <c r="BA92" s="10"/>
      <c r="BB92" s="10"/>
      <c r="BC92" s="10"/>
      <c r="BD92" s="10"/>
      <c r="BE92" s="10"/>
      <c r="BF92" s="10"/>
      <c r="BG92" s="12">
        <v>0</v>
      </c>
      <c r="BH92" s="11"/>
      <c r="BI92" s="12">
        <v>0</v>
      </c>
      <c r="BJ92" s="12">
        <v>0</v>
      </c>
      <c r="BK92" s="12">
        <v>0</v>
      </c>
      <c r="BL92" s="12">
        <v>0</v>
      </c>
      <c r="BM92" s="12">
        <v>0</v>
      </c>
      <c r="BN92" s="12">
        <v>0</v>
      </c>
      <c r="BO92" s="12">
        <v>0</v>
      </c>
      <c r="BP92" s="12">
        <v>0</v>
      </c>
      <c r="BQ92" s="12">
        <v>0</v>
      </c>
      <c r="BR92" s="12">
        <v>0</v>
      </c>
      <c r="BS92" s="12">
        <v>0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0</v>
      </c>
      <c r="CA92" s="12">
        <v>0</v>
      </c>
      <c r="CB92" s="12">
        <v>0</v>
      </c>
      <c r="CC92" s="12">
        <v>0</v>
      </c>
      <c r="CD92" s="12">
        <v>0</v>
      </c>
      <c r="CE92" s="12">
        <v>0</v>
      </c>
      <c r="CF92" s="12">
        <v>0</v>
      </c>
      <c r="CG92" s="12">
        <v>0</v>
      </c>
      <c r="CH92" s="12">
        <v>0</v>
      </c>
      <c r="CI92" s="12">
        <v>0</v>
      </c>
      <c r="CJ92" s="12">
        <v>0</v>
      </c>
      <c r="CK92" s="12">
        <v>0</v>
      </c>
    </row>
    <row r="93" spans="1:89" ht="45.6" customHeight="1" x14ac:dyDescent="0.25">
      <c r="A93" s="17"/>
      <c r="B93" s="18"/>
      <c r="C93" s="93" t="s">
        <v>158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5"/>
      <c r="AY93" s="14" t="s">
        <v>150</v>
      </c>
      <c r="AZ93" s="10"/>
      <c r="BA93" s="10"/>
      <c r="BB93" s="10"/>
      <c r="BC93" s="10"/>
      <c r="BD93" s="10"/>
      <c r="BE93" s="10"/>
      <c r="BF93" s="10"/>
      <c r="BG93" s="12">
        <v>0</v>
      </c>
      <c r="BH93" s="11"/>
      <c r="BI93" s="12">
        <v>0</v>
      </c>
      <c r="BJ93" s="12">
        <v>0</v>
      </c>
      <c r="BK93" s="12">
        <v>0</v>
      </c>
      <c r="BL93" s="12">
        <v>0</v>
      </c>
      <c r="BM93" s="12">
        <v>0</v>
      </c>
      <c r="BN93" s="12">
        <v>0</v>
      </c>
      <c r="BO93" s="12">
        <v>0</v>
      </c>
      <c r="BP93" s="12">
        <v>0</v>
      </c>
      <c r="BQ93" s="12">
        <v>0</v>
      </c>
      <c r="BR93" s="12">
        <v>0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0</v>
      </c>
      <c r="BY93" s="12">
        <v>0</v>
      </c>
      <c r="BZ93" s="12">
        <v>0</v>
      </c>
      <c r="CA93" s="12">
        <v>0</v>
      </c>
      <c r="CB93" s="12">
        <v>0</v>
      </c>
      <c r="CC93" s="12">
        <v>0</v>
      </c>
      <c r="CD93" s="12">
        <v>0</v>
      </c>
      <c r="CE93" s="12">
        <v>0</v>
      </c>
      <c r="CF93" s="12">
        <v>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</row>
    <row r="94" spans="1:89" ht="34.15" customHeight="1" x14ac:dyDescent="0.25">
      <c r="A94" s="17"/>
      <c r="B94" s="18"/>
      <c r="C94" s="93" t="s">
        <v>159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5"/>
      <c r="AY94" s="14" t="s">
        <v>150</v>
      </c>
      <c r="AZ94" s="10"/>
      <c r="BA94" s="10"/>
      <c r="BB94" s="10"/>
      <c r="BC94" s="10"/>
      <c r="BD94" s="10"/>
      <c r="BE94" s="10"/>
      <c r="BF94" s="10"/>
      <c r="BG94" s="12">
        <v>2054100</v>
      </c>
      <c r="BH94" s="11"/>
      <c r="BI94" s="12">
        <v>1796100</v>
      </c>
      <c r="BJ94" s="12">
        <v>0</v>
      </c>
      <c r="BK94" s="12">
        <v>0</v>
      </c>
      <c r="BL94" s="12">
        <v>0</v>
      </c>
      <c r="BM94" s="12">
        <v>0</v>
      </c>
      <c r="BN94" s="12">
        <v>258000</v>
      </c>
      <c r="BO94" s="12">
        <v>0</v>
      </c>
      <c r="BP94" s="12">
        <v>0</v>
      </c>
      <c r="BQ94" s="12">
        <v>0</v>
      </c>
      <c r="BR94" s="12">
        <v>2027100</v>
      </c>
      <c r="BS94" s="12">
        <v>1796100</v>
      </c>
      <c r="BT94" s="12">
        <v>0</v>
      </c>
      <c r="BU94" s="12">
        <v>18000</v>
      </c>
      <c r="BV94" s="12">
        <v>0</v>
      </c>
      <c r="BW94" s="12">
        <v>0</v>
      </c>
      <c r="BX94" s="12">
        <v>213000</v>
      </c>
      <c r="BY94" s="12">
        <v>0</v>
      </c>
      <c r="BZ94" s="12">
        <v>0</v>
      </c>
      <c r="CA94" s="12">
        <v>0</v>
      </c>
      <c r="CB94" s="12">
        <v>3027100</v>
      </c>
      <c r="CC94" s="12">
        <v>2796100</v>
      </c>
      <c r="CD94" s="12">
        <v>0</v>
      </c>
      <c r="CE94" s="12">
        <v>18000</v>
      </c>
      <c r="CF94" s="12">
        <v>0</v>
      </c>
      <c r="CG94" s="12">
        <v>0</v>
      </c>
      <c r="CH94" s="12">
        <v>213000</v>
      </c>
      <c r="CI94" s="12">
        <v>0</v>
      </c>
      <c r="CJ94" s="12">
        <v>0</v>
      </c>
      <c r="CK94" s="12">
        <v>0</v>
      </c>
    </row>
    <row r="95" spans="1:89" ht="45.6" customHeight="1" x14ac:dyDescent="0.25">
      <c r="A95" s="17"/>
      <c r="B95" s="18"/>
      <c r="C95" s="93" t="s">
        <v>160</v>
      </c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5"/>
      <c r="AY95" s="14" t="s">
        <v>150</v>
      </c>
      <c r="AZ95" s="10"/>
      <c r="BA95" s="10"/>
      <c r="BB95" s="10"/>
      <c r="BC95" s="10"/>
      <c r="BD95" s="10"/>
      <c r="BE95" s="10"/>
      <c r="BF95" s="10"/>
      <c r="BG95" s="12">
        <v>0</v>
      </c>
      <c r="BH95" s="11"/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</row>
    <row r="96" spans="1:89" ht="57" customHeight="1" x14ac:dyDescent="0.25">
      <c r="A96" s="17"/>
      <c r="B96" s="18"/>
      <c r="C96" s="93" t="s">
        <v>161</v>
      </c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5"/>
      <c r="AY96" s="14" t="s">
        <v>150</v>
      </c>
      <c r="AZ96" s="10"/>
      <c r="BA96" s="10"/>
      <c r="BB96" s="10"/>
      <c r="BC96" s="10"/>
      <c r="BD96" s="10"/>
      <c r="BE96" s="10"/>
      <c r="BF96" s="10"/>
      <c r="BG96" s="12">
        <v>0</v>
      </c>
      <c r="BH96" s="11"/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0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</row>
    <row r="97" spans="1:89" ht="45.6" customHeight="1" x14ac:dyDescent="0.25">
      <c r="A97" s="17"/>
      <c r="B97" s="18"/>
      <c r="C97" s="93" t="s">
        <v>162</v>
      </c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5"/>
      <c r="AY97" s="14" t="s">
        <v>150</v>
      </c>
      <c r="AZ97" s="10"/>
      <c r="BA97" s="10"/>
      <c r="BB97" s="10"/>
      <c r="BC97" s="10"/>
      <c r="BD97" s="10"/>
      <c r="BE97" s="10"/>
      <c r="BF97" s="10"/>
      <c r="BG97" s="12">
        <v>0</v>
      </c>
      <c r="BH97" s="11"/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0</v>
      </c>
      <c r="CA97" s="12">
        <v>0</v>
      </c>
      <c r="CB97" s="12">
        <v>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</row>
    <row r="98" spans="1:89" ht="45.6" customHeight="1" x14ac:dyDescent="0.25">
      <c r="A98" s="17"/>
      <c r="B98" s="18"/>
      <c r="C98" s="93" t="s">
        <v>163</v>
      </c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5"/>
      <c r="AY98" s="14" t="s">
        <v>150</v>
      </c>
      <c r="AZ98" s="10"/>
      <c r="BA98" s="10"/>
      <c r="BB98" s="10"/>
      <c r="BC98" s="10"/>
      <c r="BD98" s="10"/>
      <c r="BE98" s="10"/>
      <c r="BF98" s="10"/>
      <c r="BG98" s="12">
        <v>0</v>
      </c>
      <c r="BH98" s="11"/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</row>
    <row r="99" spans="1:89" ht="57" customHeight="1" x14ac:dyDescent="0.25">
      <c r="A99" s="17"/>
      <c r="B99" s="18"/>
      <c r="C99" s="93" t="s">
        <v>164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5"/>
      <c r="AY99" s="14" t="s">
        <v>150</v>
      </c>
      <c r="AZ99" s="10"/>
      <c r="BA99" s="10"/>
      <c r="BB99" s="10"/>
      <c r="BC99" s="10"/>
      <c r="BD99" s="10"/>
      <c r="BE99" s="10"/>
      <c r="BF99" s="10"/>
      <c r="BG99" s="12">
        <v>308100</v>
      </c>
      <c r="BH99" s="11"/>
      <c r="BI99" s="12">
        <v>105000</v>
      </c>
      <c r="BJ99" s="12">
        <v>0</v>
      </c>
      <c r="BK99" s="12">
        <v>72600</v>
      </c>
      <c r="BL99" s="12">
        <v>0</v>
      </c>
      <c r="BM99" s="12">
        <v>0</v>
      </c>
      <c r="BN99" s="12">
        <v>130500</v>
      </c>
      <c r="BO99" s="12">
        <v>0</v>
      </c>
      <c r="BP99" s="12">
        <v>0</v>
      </c>
      <c r="BQ99" s="12">
        <v>0</v>
      </c>
      <c r="BR99" s="12">
        <v>272100</v>
      </c>
      <c r="BS99" s="12">
        <v>105000</v>
      </c>
      <c r="BT99" s="12">
        <v>0</v>
      </c>
      <c r="BU99" s="12">
        <v>36600</v>
      </c>
      <c r="BV99" s="12">
        <v>0</v>
      </c>
      <c r="BW99" s="12">
        <v>0</v>
      </c>
      <c r="BX99" s="12">
        <v>130500</v>
      </c>
      <c r="BY99" s="12">
        <v>0</v>
      </c>
      <c r="BZ99" s="12">
        <v>0</v>
      </c>
      <c r="CA99" s="12">
        <v>0</v>
      </c>
      <c r="CB99" s="12">
        <v>275400</v>
      </c>
      <c r="CC99" s="12">
        <v>105000</v>
      </c>
      <c r="CD99" s="12">
        <v>0</v>
      </c>
      <c r="CE99" s="12">
        <v>39900</v>
      </c>
      <c r="CF99" s="12">
        <v>0</v>
      </c>
      <c r="CG99" s="12">
        <v>0</v>
      </c>
      <c r="CH99" s="12">
        <v>130500</v>
      </c>
      <c r="CI99" s="12">
        <v>0</v>
      </c>
      <c r="CJ99" s="12">
        <v>0</v>
      </c>
      <c r="CK99" s="12">
        <v>0</v>
      </c>
    </row>
    <row r="100" spans="1:89" ht="68.45" customHeight="1" x14ac:dyDescent="0.25">
      <c r="A100" s="17"/>
      <c r="B100" s="18"/>
      <c r="C100" s="93" t="s">
        <v>165</v>
      </c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5"/>
      <c r="AY100" s="14" t="s">
        <v>150</v>
      </c>
      <c r="AZ100" s="10"/>
      <c r="BA100" s="10"/>
      <c r="BB100" s="10"/>
      <c r="BC100" s="10"/>
      <c r="BD100" s="10"/>
      <c r="BE100" s="10"/>
      <c r="BF100" s="10"/>
      <c r="BG100" s="12">
        <v>0</v>
      </c>
      <c r="BH100" s="11"/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</row>
    <row r="101" spans="1:89" ht="22.7" customHeight="1" x14ac:dyDescent="0.25">
      <c r="A101" s="17"/>
      <c r="B101" s="18"/>
      <c r="C101" s="93" t="s">
        <v>156</v>
      </c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5"/>
      <c r="AY101" s="14" t="s">
        <v>166</v>
      </c>
      <c r="AZ101" s="10"/>
      <c r="BA101" s="10"/>
      <c r="BB101" s="10"/>
      <c r="BC101" s="10"/>
      <c r="BD101" s="10"/>
      <c r="BE101" s="10"/>
      <c r="BF101" s="10"/>
      <c r="BG101" s="12">
        <v>43900</v>
      </c>
      <c r="BH101" s="11"/>
      <c r="BI101" s="12">
        <v>0</v>
      </c>
      <c r="BJ101" s="12">
        <v>0</v>
      </c>
      <c r="BK101" s="12">
        <v>43900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43900</v>
      </c>
      <c r="BS101" s="12">
        <v>0</v>
      </c>
      <c r="BT101" s="12">
        <v>0</v>
      </c>
      <c r="BU101" s="12">
        <v>43900</v>
      </c>
      <c r="BV101" s="12">
        <v>0</v>
      </c>
      <c r="BW101" s="12">
        <v>0</v>
      </c>
      <c r="BX101" s="12">
        <v>0</v>
      </c>
      <c r="BY101" s="12">
        <v>0</v>
      </c>
      <c r="BZ101" s="12">
        <v>0</v>
      </c>
      <c r="CA101" s="12">
        <v>0</v>
      </c>
      <c r="CB101" s="12">
        <v>43900</v>
      </c>
      <c r="CC101" s="12">
        <v>0</v>
      </c>
      <c r="CD101" s="12">
        <v>0</v>
      </c>
      <c r="CE101" s="12">
        <v>43900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</row>
    <row r="102" spans="1:89" ht="34.15" customHeight="1" x14ac:dyDescent="0.25">
      <c r="A102" s="17"/>
      <c r="B102" s="18"/>
      <c r="C102" s="93" t="s">
        <v>167</v>
      </c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5" t="s">
        <v>168</v>
      </c>
      <c r="AY102" s="14" t="s">
        <v>54</v>
      </c>
      <c r="AZ102" s="10"/>
      <c r="BA102" s="10"/>
      <c r="BB102" s="10"/>
      <c r="BC102" s="10"/>
      <c r="BD102" s="10"/>
      <c r="BE102" s="10"/>
      <c r="BF102" s="10"/>
      <c r="BG102" s="12">
        <v>3664200</v>
      </c>
      <c r="BH102" s="11"/>
      <c r="BI102" s="12">
        <v>3618400</v>
      </c>
      <c r="BJ102" s="12">
        <v>0</v>
      </c>
      <c r="BK102" s="12">
        <v>45800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3676200</v>
      </c>
      <c r="BS102" s="12">
        <v>3627900</v>
      </c>
      <c r="BT102" s="12">
        <v>0</v>
      </c>
      <c r="BU102" s="12">
        <v>48300</v>
      </c>
      <c r="BV102" s="12">
        <v>0</v>
      </c>
      <c r="BW102" s="12">
        <v>0</v>
      </c>
      <c r="BX102" s="12">
        <v>0</v>
      </c>
      <c r="BY102" s="12">
        <v>0</v>
      </c>
      <c r="BZ102" s="12">
        <v>0</v>
      </c>
      <c r="CA102" s="12">
        <v>0</v>
      </c>
      <c r="CB102" s="12">
        <v>3850600</v>
      </c>
      <c r="CC102" s="12">
        <v>3799900</v>
      </c>
      <c r="CD102" s="12">
        <v>0</v>
      </c>
      <c r="CE102" s="12">
        <v>50700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</row>
    <row r="103" spans="1:89" ht="15" x14ac:dyDescent="0.25">
      <c r="A103" s="15"/>
      <c r="B103" s="16"/>
      <c r="C103" s="93" t="s">
        <v>57</v>
      </c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5"/>
      <c r="AY103" s="14"/>
      <c r="AZ103" s="10"/>
      <c r="BA103" s="10"/>
      <c r="BB103" s="10"/>
      <c r="BC103" s="10"/>
      <c r="BD103" s="10"/>
      <c r="BE103" s="10"/>
      <c r="BF103" s="10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</row>
    <row r="104" spans="1:89" ht="22.7" customHeight="1" x14ac:dyDescent="0.25">
      <c r="A104" s="17"/>
      <c r="B104" s="18"/>
      <c r="C104" s="93" t="s">
        <v>152</v>
      </c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"/>
      <c r="AY104" s="14" t="s">
        <v>169</v>
      </c>
      <c r="AZ104" s="10"/>
      <c r="BA104" s="10"/>
      <c r="BB104" s="10"/>
      <c r="BC104" s="10"/>
      <c r="BD104" s="10"/>
      <c r="BE104" s="10"/>
      <c r="BF104" s="10"/>
      <c r="BG104" s="12">
        <v>3664200</v>
      </c>
      <c r="BH104" s="11"/>
      <c r="BI104" s="12">
        <v>3618400</v>
      </c>
      <c r="BJ104" s="12">
        <v>0</v>
      </c>
      <c r="BK104" s="12">
        <v>45800</v>
      </c>
      <c r="BL104" s="12">
        <v>0</v>
      </c>
      <c r="BM104" s="12">
        <v>0</v>
      </c>
      <c r="BN104" s="12">
        <v>0</v>
      </c>
      <c r="BO104" s="12">
        <v>0</v>
      </c>
      <c r="BP104" s="12">
        <v>0</v>
      </c>
      <c r="BQ104" s="12">
        <v>0</v>
      </c>
      <c r="BR104" s="12">
        <v>3676200</v>
      </c>
      <c r="BS104" s="12">
        <v>3627900</v>
      </c>
      <c r="BT104" s="12">
        <v>0</v>
      </c>
      <c r="BU104" s="12">
        <v>48300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3850600</v>
      </c>
      <c r="CC104" s="12">
        <v>3799900</v>
      </c>
      <c r="CD104" s="12">
        <v>0</v>
      </c>
      <c r="CE104" s="12">
        <v>50700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</row>
    <row r="105" spans="1:89" ht="45.6" customHeight="1" x14ac:dyDescent="0.25">
      <c r="A105" s="13"/>
      <c r="B105" s="93" t="s">
        <v>170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5" t="s">
        <v>171</v>
      </c>
      <c r="AY105" s="14" t="s">
        <v>54</v>
      </c>
      <c r="AZ105" s="10"/>
      <c r="BA105" s="10"/>
      <c r="BB105" s="10"/>
      <c r="BC105" s="10"/>
      <c r="BD105" s="10"/>
      <c r="BE105" s="10"/>
      <c r="BF105" s="10"/>
      <c r="BG105" s="12">
        <v>0</v>
      </c>
      <c r="BH105" s="11"/>
      <c r="BI105" s="12">
        <v>0</v>
      </c>
      <c r="BJ105" s="12">
        <v>0</v>
      </c>
      <c r="BK105" s="12">
        <v>0</v>
      </c>
      <c r="BL105" s="12">
        <v>0</v>
      </c>
      <c r="BM105" s="12">
        <v>0</v>
      </c>
      <c r="BN105" s="12">
        <v>0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</row>
    <row r="106" spans="1:89" ht="15" x14ac:dyDescent="0.25">
      <c r="A106" s="15"/>
      <c r="B106" s="16"/>
      <c r="C106" s="93" t="s">
        <v>57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5"/>
      <c r="AY106" s="14"/>
      <c r="AZ106" s="10"/>
      <c r="BA106" s="10"/>
      <c r="BB106" s="10"/>
      <c r="BC106" s="10"/>
      <c r="BD106" s="10"/>
      <c r="BE106" s="10"/>
      <c r="BF106" s="10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</row>
    <row r="107" spans="1:89" ht="136.69999999999999" customHeight="1" x14ac:dyDescent="0.25">
      <c r="A107" s="17"/>
      <c r="B107" s="18"/>
      <c r="C107" s="93" t="s">
        <v>172</v>
      </c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5" t="s">
        <v>173</v>
      </c>
      <c r="AY107" s="14" t="s">
        <v>54</v>
      </c>
      <c r="AZ107" s="10"/>
      <c r="BA107" s="10"/>
      <c r="BB107" s="10"/>
      <c r="BC107" s="10"/>
      <c r="BD107" s="10"/>
      <c r="BE107" s="10"/>
      <c r="BF107" s="10"/>
      <c r="BG107" s="12">
        <v>0</v>
      </c>
      <c r="BH107" s="11"/>
      <c r="BI107" s="12">
        <v>0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</row>
    <row r="108" spans="1:89" ht="15" x14ac:dyDescent="0.25">
      <c r="A108" s="15"/>
      <c r="B108" s="16"/>
      <c r="C108" s="93" t="s">
        <v>57</v>
      </c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5"/>
      <c r="AY108" s="14"/>
      <c r="AZ108" s="10"/>
      <c r="BA108" s="10"/>
      <c r="BB108" s="10"/>
      <c r="BC108" s="10"/>
      <c r="BD108" s="10"/>
      <c r="BE108" s="10"/>
      <c r="BF108" s="10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</row>
    <row r="109" spans="1:89" ht="57" customHeight="1" x14ac:dyDescent="0.25">
      <c r="A109" s="17"/>
      <c r="B109" s="18"/>
      <c r="C109" s="93" t="s">
        <v>174</v>
      </c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5"/>
      <c r="AY109" s="14" t="s">
        <v>144</v>
      </c>
      <c r="AZ109" s="10"/>
      <c r="BA109" s="10"/>
      <c r="BB109" s="10"/>
      <c r="BC109" s="10"/>
      <c r="BD109" s="10"/>
      <c r="BE109" s="10"/>
      <c r="BF109" s="10"/>
      <c r="BG109" s="12">
        <v>0</v>
      </c>
      <c r="BH109" s="11"/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</row>
    <row r="110" spans="1:89" ht="34.15" customHeight="1" x14ac:dyDescent="0.25">
      <c r="A110" s="8"/>
      <c r="B110" s="94" t="s">
        <v>104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5" t="s">
        <v>105</v>
      </c>
      <c r="AY110" s="9" t="s">
        <v>54</v>
      </c>
      <c r="AZ110" s="10"/>
      <c r="BA110" s="10"/>
      <c r="BB110" s="10"/>
      <c r="BC110" s="10"/>
      <c r="BD110" s="10"/>
      <c r="BE110" s="10"/>
      <c r="BF110" s="10"/>
      <c r="BG110" s="12">
        <v>0</v>
      </c>
      <c r="BH110" s="11"/>
      <c r="BI110" s="12">
        <v>0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</row>
    <row r="111" spans="1:89" ht="15" x14ac:dyDescent="0.25">
      <c r="A111" s="13"/>
      <c r="B111" s="93" t="s">
        <v>38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5"/>
      <c r="AY111" s="14"/>
      <c r="AZ111" s="10"/>
      <c r="BA111" s="10"/>
      <c r="BB111" s="10"/>
      <c r="BC111" s="10"/>
      <c r="BD111" s="10"/>
      <c r="BE111" s="10"/>
      <c r="BF111" s="10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</row>
    <row r="112" spans="1:89" ht="11.45" customHeight="1" x14ac:dyDescent="0.25">
      <c r="A112" s="13"/>
      <c r="B112" s="93" t="s">
        <v>106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5" t="s">
        <v>107</v>
      </c>
      <c r="AY112" s="14" t="s">
        <v>54</v>
      </c>
      <c r="AZ112" s="10"/>
      <c r="BA112" s="10"/>
      <c r="BB112" s="10"/>
      <c r="BC112" s="10"/>
      <c r="BD112" s="10"/>
      <c r="BE112" s="10"/>
      <c r="BF112" s="10"/>
      <c r="BG112" s="12">
        <v>0</v>
      </c>
      <c r="BH112" s="11"/>
      <c r="BI112" s="12">
        <v>0</v>
      </c>
      <c r="BJ112" s="12">
        <v>0</v>
      </c>
      <c r="BK112" s="12">
        <v>0</v>
      </c>
      <c r="BL112" s="12">
        <v>0</v>
      </c>
      <c r="BM112" s="12">
        <v>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</row>
    <row r="113" spans="1:89" ht="34.15" customHeight="1" x14ac:dyDescent="0.25">
      <c r="A113" s="13"/>
      <c r="B113" s="93" t="s">
        <v>108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5" t="s">
        <v>109</v>
      </c>
      <c r="AY113" s="14" t="s">
        <v>54</v>
      </c>
      <c r="AZ113" s="10"/>
      <c r="BA113" s="10"/>
      <c r="BB113" s="10"/>
      <c r="BC113" s="10"/>
      <c r="BD113" s="10"/>
      <c r="BE113" s="10"/>
      <c r="BF113" s="10"/>
      <c r="BG113" s="12">
        <v>0</v>
      </c>
      <c r="BH113" s="11"/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</row>
    <row r="114" spans="1:89" ht="34.15" customHeight="1" x14ac:dyDescent="0.25">
      <c r="A114" s="13"/>
      <c r="B114" s="93" t="s">
        <v>175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5" t="s">
        <v>176</v>
      </c>
      <c r="AY114" s="14" t="s">
        <v>54</v>
      </c>
      <c r="AZ114" s="10"/>
      <c r="BA114" s="10"/>
      <c r="BB114" s="10"/>
      <c r="BC114" s="10"/>
      <c r="BD114" s="10"/>
      <c r="BE114" s="10"/>
      <c r="BF114" s="10"/>
      <c r="BG114" s="12">
        <v>0</v>
      </c>
      <c r="BH114" s="11"/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</row>
    <row r="115" spans="1:89" ht="11.45" customHeight="1" x14ac:dyDescent="0.25">
      <c r="A115" s="8"/>
      <c r="B115" s="94" t="s">
        <v>126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5" t="s">
        <v>177</v>
      </c>
      <c r="AY115" s="9" t="s">
        <v>54</v>
      </c>
      <c r="AZ115" s="10"/>
      <c r="BA115" s="10"/>
      <c r="BB115" s="10"/>
      <c r="BC115" s="10"/>
      <c r="BD115" s="10"/>
      <c r="BE115" s="10"/>
      <c r="BF115" s="10"/>
      <c r="BG115" s="12">
        <v>0</v>
      </c>
      <c r="BH115" s="11"/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</row>
    <row r="116" spans="1:89" ht="15" x14ac:dyDescent="0.25">
      <c r="A116" s="13"/>
      <c r="B116" s="93" t="s">
        <v>38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5"/>
      <c r="AY116" s="14"/>
      <c r="AZ116" s="10"/>
      <c r="BA116" s="10"/>
      <c r="BB116" s="10"/>
      <c r="BC116" s="10"/>
      <c r="BD116" s="10"/>
      <c r="BE116" s="10"/>
      <c r="BF116" s="10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</row>
    <row r="117" spans="1:89" ht="34.15" customHeight="1" x14ac:dyDescent="0.25">
      <c r="A117" s="13"/>
      <c r="B117" s="93" t="s">
        <v>178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5" t="s">
        <v>179</v>
      </c>
      <c r="AY117" s="14" t="s">
        <v>54</v>
      </c>
      <c r="AZ117" s="10"/>
      <c r="BA117" s="10"/>
      <c r="BB117" s="10"/>
      <c r="BC117" s="10"/>
      <c r="BD117" s="10"/>
      <c r="BE117" s="10"/>
      <c r="BF117" s="10"/>
      <c r="BG117" s="12">
        <v>0</v>
      </c>
      <c r="BH117" s="11"/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</row>
    <row r="118" spans="1:89" ht="22.7" customHeight="1" x14ac:dyDescent="0.25">
      <c r="A118" s="17"/>
      <c r="B118" s="95" t="s">
        <v>180</v>
      </c>
      <c r="C118" s="93" t="s">
        <v>0</v>
      </c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5" t="s">
        <v>181</v>
      </c>
      <c r="AY118" s="14" t="s">
        <v>182</v>
      </c>
      <c r="AZ118" s="10"/>
      <c r="BA118" s="10"/>
      <c r="BB118" s="10"/>
      <c r="BC118" s="10"/>
      <c r="BD118" s="10"/>
      <c r="BE118" s="10"/>
      <c r="BF118" s="10"/>
      <c r="BG118" s="12">
        <v>0</v>
      </c>
      <c r="BH118" s="11"/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</row>
    <row r="119" spans="1:89" ht="22.7" customHeight="1" x14ac:dyDescent="0.25">
      <c r="A119" s="17"/>
      <c r="B119" s="95" t="s">
        <v>183</v>
      </c>
      <c r="C119" s="93" t="s">
        <v>0</v>
      </c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6"/>
      <c r="AY119" s="14" t="s">
        <v>184</v>
      </c>
      <c r="AZ119" s="10" t="s">
        <v>182</v>
      </c>
      <c r="BA119" s="10"/>
      <c r="BB119" s="10"/>
      <c r="BC119" s="10"/>
      <c r="BD119" s="10"/>
      <c r="BE119" s="10"/>
      <c r="BF119" s="10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</row>
  </sheetData>
  <mergeCells count="155">
    <mergeCell ref="A2:BO2"/>
    <mergeCell ref="CG6:CG7"/>
    <mergeCell ref="BT6:BT7"/>
    <mergeCell ref="BU6:BU7"/>
    <mergeCell ref="BV6:BV7"/>
    <mergeCell ref="CF6:CF7"/>
    <mergeCell ref="BS6:BS7"/>
    <mergeCell ref="CE6:CE7"/>
    <mergeCell ref="BW6:BW7"/>
    <mergeCell ref="CD6:CD7"/>
    <mergeCell ref="BZ6:BZ7"/>
    <mergeCell ref="CA6:CA7"/>
    <mergeCell ref="CB5:CB7"/>
    <mergeCell ref="CC6:CC7"/>
    <mergeCell ref="BX6:BY6"/>
    <mergeCell ref="BJ6:BJ7"/>
    <mergeCell ref="BH5:BH7"/>
    <mergeCell ref="BG5:BG7"/>
    <mergeCell ref="BL6:BL7"/>
    <mergeCell ref="BD4:BD7"/>
    <mergeCell ref="BQ6:BQ7"/>
    <mergeCell ref="BR5:BR7"/>
    <mergeCell ref="BE4:BE7"/>
    <mergeCell ref="BM6:BM7"/>
    <mergeCell ref="CK6:CK7"/>
    <mergeCell ref="CH6:CI6"/>
    <mergeCell ref="CJ6:CJ7"/>
    <mergeCell ref="BN6:BO6"/>
    <mergeCell ref="BP6:BP7"/>
    <mergeCell ref="B9:AW9"/>
    <mergeCell ref="B10:AW10"/>
    <mergeCell ref="B11:AW11"/>
    <mergeCell ref="C12:AW12"/>
    <mergeCell ref="A4:AW7"/>
    <mergeCell ref="A8:AW8"/>
    <mergeCell ref="BK6:BK7"/>
    <mergeCell ref="BA4:BA7"/>
    <mergeCell ref="BI6:BI7"/>
    <mergeCell ref="AZ4:AZ7"/>
    <mergeCell ref="BF4:BF7"/>
    <mergeCell ref="BB4:BB7"/>
    <mergeCell ref="AX4:AX7"/>
    <mergeCell ref="AY4:AY7"/>
    <mergeCell ref="BC4:BC7"/>
    <mergeCell ref="C13:AW13"/>
    <mergeCell ref="B14:AW14"/>
    <mergeCell ref="C15:AW15"/>
    <mergeCell ref="C16:AW16"/>
    <mergeCell ref="C17:AW17"/>
    <mergeCell ref="C18:AW18"/>
    <mergeCell ref="C19:AW19"/>
    <mergeCell ref="C20:AW20"/>
    <mergeCell ref="C21:AW21"/>
    <mergeCell ref="B22:AW22"/>
    <mergeCell ref="C23:AW23"/>
    <mergeCell ref="C24:AW24"/>
    <mergeCell ref="C25:AW25"/>
    <mergeCell ref="C26:AW26"/>
    <mergeCell ref="C27:AW27"/>
    <mergeCell ref="B28:AW28"/>
    <mergeCell ref="C29:AW29"/>
    <mergeCell ref="C30:AW30"/>
    <mergeCell ref="C31:AW31"/>
    <mergeCell ref="C32:AW32"/>
    <mergeCell ref="C33:AW33"/>
    <mergeCell ref="C34:AW34"/>
    <mergeCell ref="C35:AW35"/>
    <mergeCell ref="C36:AW36"/>
    <mergeCell ref="C37:AW37"/>
    <mergeCell ref="B38:AW38"/>
    <mergeCell ref="C39:AW39"/>
    <mergeCell ref="C40:AW40"/>
    <mergeCell ref="C41:AW41"/>
    <mergeCell ref="B42:AW42"/>
    <mergeCell ref="C43:AW43"/>
    <mergeCell ref="C44:AW44"/>
    <mergeCell ref="B45:AW45"/>
    <mergeCell ref="C46:AW46"/>
    <mergeCell ref="C47:AW47"/>
    <mergeCell ref="C48:AW48"/>
    <mergeCell ref="B49:AW49"/>
    <mergeCell ref="B50:AW50"/>
    <mergeCell ref="B51:AW51"/>
    <mergeCell ref="C52:AW52"/>
    <mergeCell ref="C53:AW53"/>
    <mergeCell ref="C54:AW54"/>
    <mergeCell ref="C55:AW55"/>
    <mergeCell ref="C56:AW56"/>
    <mergeCell ref="C57:AW57"/>
    <mergeCell ref="C58:AW58"/>
    <mergeCell ref="C59:AW59"/>
    <mergeCell ref="C60:AW60"/>
    <mergeCell ref="C61:AW61"/>
    <mergeCell ref="C62:AW62"/>
    <mergeCell ref="C63:AW63"/>
    <mergeCell ref="C64:AW64"/>
    <mergeCell ref="C65:AW65"/>
    <mergeCell ref="C66:AW66"/>
    <mergeCell ref="C67:AW67"/>
    <mergeCell ref="C68:AW68"/>
    <mergeCell ref="C69:AW69"/>
    <mergeCell ref="C70:AW70"/>
    <mergeCell ref="C71:AW71"/>
    <mergeCell ref="C72:AW72"/>
    <mergeCell ref="C73:AW73"/>
    <mergeCell ref="B74:AW74"/>
    <mergeCell ref="C75:AW75"/>
    <mergeCell ref="C76:AW76"/>
    <mergeCell ref="C77:AW77"/>
    <mergeCell ref="C78:AW78"/>
    <mergeCell ref="C79:AW79"/>
    <mergeCell ref="B80:AW80"/>
    <mergeCell ref="C81:AW81"/>
    <mergeCell ref="C82:AW82"/>
    <mergeCell ref="C83:AW83"/>
    <mergeCell ref="C84:AW84"/>
    <mergeCell ref="C97:AW97"/>
    <mergeCell ref="C98:AW98"/>
    <mergeCell ref="C99:AW99"/>
    <mergeCell ref="C100:AW100"/>
    <mergeCell ref="C101:AW101"/>
    <mergeCell ref="C102:AW102"/>
    <mergeCell ref="C85:AW85"/>
    <mergeCell ref="C86:AW86"/>
    <mergeCell ref="C87:AW87"/>
    <mergeCell ref="C88:AW88"/>
    <mergeCell ref="C89:AW89"/>
    <mergeCell ref="C90:AW90"/>
    <mergeCell ref="C91:AW91"/>
    <mergeCell ref="C92:AW92"/>
    <mergeCell ref="C93:AW93"/>
    <mergeCell ref="B112:AW112"/>
    <mergeCell ref="B113:AW113"/>
    <mergeCell ref="B114:AW114"/>
    <mergeCell ref="B115:AW115"/>
    <mergeCell ref="B116:AW116"/>
    <mergeCell ref="B117:AW117"/>
    <mergeCell ref="B119:AX119"/>
    <mergeCell ref="BG4:CI4"/>
    <mergeCell ref="B118:AW118"/>
    <mergeCell ref="BI5:BO5"/>
    <mergeCell ref="BS5:BY5"/>
    <mergeCell ref="CC5:CI5"/>
    <mergeCell ref="C103:AW103"/>
    <mergeCell ref="C104:AW104"/>
    <mergeCell ref="B105:AW105"/>
    <mergeCell ref="C106:AW106"/>
    <mergeCell ref="C107:AW107"/>
    <mergeCell ref="C108:AW108"/>
    <mergeCell ref="C109:AW109"/>
    <mergeCell ref="B110:AW110"/>
    <mergeCell ref="B111:AW111"/>
    <mergeCell ref="C94:AW94"/>
    <mergeCell ref="C95:AW95"/>
    <mergeCell ref="C96:AW96"/>
  </mergeCells>
  <pageMargins left="0" right="0" top="0" bottom="0" header="0" footer="0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5"/>
  <sheetViews>
    <sheetView view="pageBreakPreview" zoomScaleNormal="100" zoomScaleSheetLayoutView="100" workbookViewId="0">
      <selection activeCell="AY9" sqref="AY9"/>
    </sheetView>
  </sheetViews>
  <sheetFormatPr defaultRowHeight="10.15" customHeight="1" x14ac:dyDescent="0.25"/>
  <cols>
    <col min="1" max="50" width="0.42578125" customWidth="1"/>
    <col min="51" max="52" width="7.28515625" customWidth="1"/>
    <col min="53" max="55" width="12.42578125" customWidth="1"/>
    <col min="56" max="56" width="13.85546875" customWidth="1"/>
    <col min="57" max="57" width="12.5703125" customWidth="1"/>
    <col min="58" max="58" width="13.28515625" customWidth="1"/>
    <col min="59" max="61" width="10.7109375" customWidth="1"/>
  </cols>
  <sheetData>
    <row r="1" spans="1:61" ht="10.15" customHeight="1" x14ac:dyDescent="0.25">
      <c r="BI1" s="19" t="s">
        <v>185</v>
      </c>
    </row>
    <row r="2" spans="1:61" ht="10.15" customHeight="1" x14ac:dyDescent="0.25">
      <c r="A2" s="129" t="s">
        <v>191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5" x14ac:dyDescent="0.25"/>
    <row r="4" spans="1:61" ht="10.15" customHeight="1" x14ac:dyDescent="0.25">
      <c r="A4" s="111" t="s">
        <v>25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3"/>
      <c r="AY4" s="98" t="s">
        <v>26</v>
      </c>
      <c r="AZ4" s="98" t="s">
        <v>186</v>
      </c>
      <c r="BA4" s="96" t="s">
        <v>187</v>
      </c>
      <c r="BB4" s="96"/>
      <c r="BC4" s="96"/>
      <c r="BD4" s="96"/>
      <c r="BE4" s="96"/>
      <c r="BF4" s="96"/>
      <c r="BG4" s="96"/>
      <c r="BH4" s="96"/>
      <c r="BI4" s="96"/>
    </row>
    <row r="5" spans="1:61" ht="10.15" customHeight="1" x14ac:dyDescent="0.25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3"/>
      <c r="AY5" s="109"/>
      <c r="AZ5" s="109"/>
      <c r="BA5" s="96" t="s">
        <v>188</v>
      </c>
      <c r="BB5" s="96"/>
      <c r="BC5" s="96"/>
      <c r="BD5" s="96" t="s">
        <v>38</v>
      </c>
      <c r="BE5" s="96"/>
      <c r="BF5" s="96"/>
      <c r="BG5" s="96"/>
      <c r="BH5" s="96"/>
      <c r="BI5" s="96"/>
    </row>
    <row r="6" spans="1:61" ht="53.45" customHeight="1" x14ac:dyDescent="0.25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3"/>
      <c r="AY6" s="109"/>
      <c r="AZ6" s="109"/>
      <c r="BA6" s="96"/>
      <c r="BB6" s="96"/>
      <c r="BC6" s="96"/>
      <c r="BD6" s="96" t="s">
        <v>189</v>
      </c>
      <c r="BE6" s="96"/>
      <c r="BF6" s="96"/>
      <c r="BG6" s="96" t="s">
        <v>190</v>
      </c>
      <c r="BH6" s="96"/>
      <c r="BI6" s="96"/>
    </row>
    <row r="7" spans="1:61" ht="43.15" customHeight="1" x14ac:dyDescent="0.2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3"/>
      <c r="AY7" s="99"/>
      <c r="AZ7" s="99"/>
      <c r="BA7" s="5" t="s">
        <v>192</v>
      </c>
      <c r="BB7" s="5" t="s">
        <v>193</v>
      </c>
      <c r="BC7" s="5" t="s">
        <v>194</v>
      </c>
      <c r="BD7" s="5" t="s">
        <v>192</v>
      </c>
      <c r="BE7" s="5" t="s">
        <v>193</v>
      </c>
      <c r="BF7" s="5" t="s">
        <v>194</v>
      </c>
      <c r="BG7" s="5" t="s">
        <v>192</v>
      </c>
      <c r="BH7" s="5" t="s">
        <v>193</v>
      </c>
      <c r="BI7" s="5" t="s">
        <v>194</v>
      </c>
    </row>
    <row r="8" spans="1:61" ht="10.15" customHeight="1" x14ac:dyDescent="0.25">
      <c r="A8" s="111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3"/>
      <c r="AY8" s="20">
        <v>2</v>
      </c>
      <c r="AZ8" s="5">
        <v>3</v>
      </c>
      <c r="BA8" s="5">
        <v>4</v>
      </c>
      <c r="BB8" s="5">
        <v>5</v>
      </c>
      <c r="BC8" s="5">
        <v>6</v>
      </c>
      <c r="BD8" s="5">
        <v>7</v>
      </c>
      <c r="BE8" s="5">
        <v>8</v>
      </c>
      <c r="BF8" s="5">
        <v>9</v>
      </c>
      <c r="BG8" s="5">
        <v>10</v>
      </c>
      <c r="BH8" s="5">
        <v>11</v>
      </c>
      <c r="BI8" s="5">
        <v>12</v>
      </c>
    </row>
    <row r="9" spans="1:61" ht="39" customHeight="1" x14ac:dyDescent="0.25">
      <c r="A9" s="110" t="s">
        <v>263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63">
        <v>2600</v>
      </c>
      <c r="AZ9" s="60"/>
      <c r="BA9" s="61">
        <f>BD9+BG9</f>
        <v>30358398</v>
      </c>
      <c r="BB9" s="61">
        <f>BE9+BH9</f>
        <v>25095498</v>
      </c>
      <c r="BC9" s="61">
        <f>BF9+BI9</f>
        <v>26313798</v>
      </c>
      <c r="BD9" s="61">
        <f>'№ 34 от 01.01.2024 (стр.2)'!BG80</f>
        <v>30358398</v>
      </c>
      <c r="BE9" s="61">
        <f>'№ 34 от 01.01.2024 (стр.2)'!BR80</f>
        <v>25095498</v>
      </c>
      <c r="BF9" s="61">
        <f>'№ 34 от 01.01.2024 (стр.2)'!CB80</f>
        <v>26313798</v>
      </c>
      <c r="BG9" s="62">
        <v>0</v>
      </c>
      <c r="BH9" s="62">
        <v>0</v>
      </c>
      <c r="BI9" s="62">
        <v>0</v>
      </c>
    </row>
    <row r="10" spans="1:61" ht="15" x14ac:dyDescent="0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4"/>
      <c r="BA10" s="119" t="s">
        <v>195</v>
      </c>
      <c r="BB10" s="119"/>
      <c r="BC10" s="119"/>
    </row>
    <row r="11" spans="1:61" ht="15" x14ac:dyDescent="0.25">
      <c r="A11" s="121" t="s">
        <v>196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</row>
    <row r="12" spans="1:61" ht="15" x14ac:dyDescent="0.25">
      <c r="A12" s="117" t="s">
        <v>201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</row>
    <row r="13" spans="1:61" ht="15" x14ac:dyDescent="0.25">
      <c r="A13" s="128" t="s">
        <v>197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</row>
    <row r="14" spans="1:61" ht="22.7" customHeight="1" x14ac:dyDescent="0.25">
      <c r="A14" s="111" t="s">
        <v>25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3"/>
      <c r="AZ14" s="14" t="s">
        <v>26</v>
      </c>
      <c r="BA14" s="114" t="s">
        <v>198</v>
      </c>
      <c r="BB14" s="115"/>
      <c r="BC14" s="116"/>
    </row>
    <row r="15" spans="1:61" ht="11.45" customHeight="1" x14ac:dyDescent="0.25">
      <c r="A15" s="111">
        <v>1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20">
        <v>2</v>
      </c>
      <c r="BA15" s="111">
        <v>3</v>
      </c>
      <c r="BB15" s="112"/>
      <c r="BC15" s="113"/>
    </row>
    <row r="16" spans="1:61" ht="11.45" customHeight="1" x14ac:dyDescent="0.25">
      <c r="A16" s="122" t="s">
        <v>180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4"/>
      <c r="AZ16" s="20" t="s">
        <v>202</v>
      </c>
      <c r="BA16" s="125"/>
      <c r="BB16" s="126"/>
      <c r="BC16" s="127"/>
    </row>
    <row r="17" spans="1:55" ht="11.45" customHeight="1" x14ac:dyDescent="0.25">
      <c r="A17" s="122" t="s">
        <v>183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4"/>
      <c r="AZ17" s="20" t="s">
        <v>203</v>
      </c>
      <c r="BA17" s="125"/>
      <c r="BB17" s="126"/>
      <c r="BC17" s="127"/>
    </row>
    <row r="18" spans="1:55" ht="11.45" customHeight="1" x14ac:dyDescent="0.25">
      <c r="A18" s="122" t="s">
        <v>199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4"/>
      <c r="AZ18" s="20" t="s">
        <v>204</v>
      </c>
      <c r="BA18" s="125"/>
      <c r="BB18" s="126"/>
      <c r="BC18" s="127"/>
    </row>
    <row r="19" spans="1:55" ht="11.45" customHeight="1" x14ac:dyDescent="0.25">
      <c r="A19" s="122" t="s">
        <v>200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4"/>
      <c r="AZ19" s="20" t="s">
        <v>205</v>
      </c>
      <c r="BA19" s="125"/>
      <c r="BB19" s="126"/>
      <c r="BC19" s="127"/>
    </row>
    <row r="20" spans="1:55" ht="15" x14ac:dyDescent="0.25"/>
    <row r="21" spans="1:55" ht="15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BA21" s="119" t="s">
        <v>206</v>
      </c>
      <c r="BB21" s="119"/>
      <c r="BC21" s="119"/>
    </row>
    <row r="22" spans="1:55" ht="15" x14ac:dyDescent="0.25">
      <c r="A22" s="117" t="s">
        <v>207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</row>
    <row r="23" spans="1:55" ht="15" x14ac:dyDescent="0.2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BA23" s="118"/>
      <c r="BB23" s="118"/>
      <c r="BC23" s="118"/>
    </row>
    <row r="24" spans="1:55" ht="22.7" customHeight="1" x14ac:dyDescent="0.25">
      <c r="A24" s="111" t="s">
        <v>25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3"/>
      <c r="AZ24" s="14" t="s">
        <v>26</v>
      </c>
      <c r="BA24" s="114" t="s">
        <v>208</v>
      </c>
      <c r="BB24" s="115"/>
      <c r="BC24" s="116"/>
    </row>
    <row r="25" spans="1:55" ht="11.45" customHeight="1" x14ac:dyDescent="0.25">
      <c r="A25" s="111">
        <v>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3"/>
      <c r="AZ25" s="20">
        <v>2</v>
      </c>
      <c r="BA25" s="111">
        <v>3</v>
      </c>
      <c r="BB25" s="112"/>
      <c r="BC25" s="113"/>
    </row>
  </sheetData>
  <mergeCells count="37">
    <mergeCell ref="A2:BI2"/>
    <mergeCell ref="BG6:BI6"/>
    <mergeCell ref="BD5:BI5"/>
    <mergeCell ref="A8:AX8"/>
    <mergeCell ref="AY4:AY7"/>
    <mergeCell ref="A4:AX7"/>
    <mergeCell ref="AZ4:AZ7"/>
    <mergeCell ref="BA4:BI4"/>
    <mergeCell ref="BA5:BC6"/>
    <mergeCell ref="BD6:BF6"/>
    <mergeCell ref="A11:BC11"/>
    <mergeCell ref="A12:BC12"/>
    <mergeCell ref="A15:AY15"/>
    <mergeCell ref="A16:AY16"/>
    <mergeCell ref="A13:BC13"/>
    <mergeCell ref="BA14:BC14"/>
    <mergeCell ref="BA18:BC18"/>
    <mergeCell ref="BA19:BC19"/>
    <mergeCell ref="A14:AY14"/>
    <mergeCell ref="BA17:BC17"/>
    <mergeCell ref="BA16:BC16"/>
    <mergeCell ref="A9:AX9"/>
    <mergeCell ref="BA15:BC15"/>
    <mergeCell ref="A25:AY25"/>
    <mergeCell ref="BA24:BC24"/>
    <mergeCell ref="BA25:BC25"/>
    <mergeCell ref="A24:AY24"/>
    <mergeCell ref="A22:BC22"/>
    <mergeCell ref="A23:AY23"/>
    <mergeCell ref="BA23:BC23"/>
    <mergeCell ref="BA21:BC21"/>
    <mergeCell ref="A21:AY21"/>
    <mergeCell ref="BA10:BC10"/>
    <mergeCell ref="A10:AY10"/>
    <mergeCell ref="A17:AY17"/>
    <mergeCell ref="A18:AY18"/>
    <mergeCell ref="A19:AY19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титул</vt:lpstr>
      <vt:lpstr>ФХД (стр.1)</vt:lpstr>
      <vt:lpstr>ФХД (стр.2)</vt:lpstr>
      <vt:lpstr>№ 34 от 01.01.2024 (стр.2)</vt:lpstr>
      <vt:lpstr>№ 34 от 01.01.2024 (стр.3)</vt:lpstr>
      <vt:lpstr>'№ 34 от 01.01.2024 (стр.2)'!IS_DOCUMENT</vt:lpstr>
      <vt:lpstr>'№ 34 от 01.01.2024 (стр.3)'!IS_DOCUMENT</vt:lpstr>
      <vt:lpstr>'ФХД (стр.1)'!IS_DOCUMENT</vt:lpstr>
      <vt:lpstr>'ФХД (стр.2)'!IS_DOCUMENT</vt:lpstr>
      <vt:lpstr>'ФХД (стр.1)'!LAST_CELL</vt:lpstr>
      <vt:lpstr>'ФХД (стр.2)'!LAST_CELL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rep:2.56.0.307</dc:description>
  <cp:lastModifiedBy>Svetlana</cp:lastModifiedBy>
  <cp:lastPrinted>2023-12-22T11:03:55Z</cp:lastPrinted>
  <dcterms:created xsi:type="dcterms:W3CDTF">2023-12-22T10:42:20Z</dcterms:created>
  <dcterms:modified xsi:type="dcterms:W3CDTF">2023-12-22T11:47:24Z</dcterms:modified>
</cp:coreProperties>
</file>